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m\Desktop\Proyectos Atabey 2022\AGENCIAS DE COOPERACION\D-PROYECTOS\aPlataforma de Monitoreo de Ecosistemas Costeros Marinos\Modelo Gobernanza\Pastos Marino\Final\"/>
    </mc:Choice>
  </mc:AlternateContent>
  <xr:revisionPtr revIDLastSave="0" documentId="13_ncr:1_{D0E60802-0378-4BC2-9874-E663CD2952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ciones" sheetId="11" r:id="rId1"/>
    <sheet name="Transectos" sheetId="10" r:id="rId2"/>
    <sheet name="Marcos Cuadrantes" sheetId="5" r:id="rId3"/>
    <sheet name="Biomasa" sheetId="6" r:id="rId4"/>
    <sheet name="Formulario1BCyT" sheetId="7" r:id="rId5"/>
    <sheet name="Formulario2BCyT" sheetId="8" r:id="rId6"/>
  </sheets>
  <definedNames>
    <definedName name="_Hlk518616787" localSheetId="4">Formulario1BCyT!$A$1</definedName>
    <definedName name="_Toc4604428" localSheetId="4">Formulario1BCyT!#REF!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0" i="5" l="1"/>
  <c r="BL43" i="5"/>
  <c r="BL18" i="5"/>
  <c r="BM45" i="5"/>
  <c r="BN45" i="5"/>
  <c r="BO45" i="5"/>
  <c r="BP45" i="5"/>
  <c r="BQ45" i="5"/>
  <c r="BL45" i="5"/>
  <c r="BM39" i="5"/>
  <c r="BN39" i="5"/>
  <c r="BL39" i="5"/>
  <c r="BM33" i="5"/>
  <c r="BN33" i="5"/>
  <c r="BL33" i="5"/>
  <c r="BM25" i="5"/>
  <c r="BN25" i="5"/>
  <c r="BL25" i="5"/>
  <c r="BM20" i="5"/>
  <c r="BL20" i="5"/>
  <c r="BL19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AE40" i="5"/>
  <c r="Y40" i="5"/>
  <c r="AA40" i="5"/>
  <c r="AB40" i="5"/>
  <c r="AC40" i="5"/>
  <c r="X40" i="5"/>
  <c r="T40" i="5"/>
  <c r="U40" i="5"/>
  <c r="V40" i="5"/>
  <c r="W40" i="5"/>
  <c r="S40" i="5"/>
  <c r="R40" i="5"/>
  <c r="G40" i="5"/>
  <c r="D40" i="5"/>
  <c r="E40" i="5"/>
  <c r="F40" i="5"/>
  <c r="BN37" i="5"/>
  <c r="BL13" i="5"/>
  <c r="BM11" i="5"/>
  <c r="BN11" i="5"/>
  <c r="BO11" i="5"/>
  <c r="BM10" i="5"/>
  <c r="BN10" i="5"/>
  <c r="BO10" i="5"/>
  <c r="BM9" i="5"/>
  <c r="BN9" i="5"/>
  <c r="BO9" i="5"/>
  <c r="BL11" i="5"/>
  <c r="BL10" i="5"/>
  <c r="BL9" i="5"/>
  <c r="BQ44" i="5" l="1"/>
  <c r="BP44" i="5"/>
  <c r="BO44" i="5"/>
  <c r="BN44" i="5"/>
  <c r="BM44" i="5"/>
  <c r="BL44" i="5"/>
  <c r="BQ43" i="5"/>
  <c r="BP43" i="5"/>
  <c r="BO43" i="5"/>
  <c r="BN43" i="5"/>
  <c r="BM43" i="5"/>
  <c r="BN38" i="5"/>
  <c r="BM38" i="5"/>
  <c r="BL38" i="5"/>
  <c r="BM37" i="5"/>
  <c r="BL37" i="5"/>
  <c r="BN30" i="5"/>
  <c r="BM30" i="5"/>
  <c r="BL30" i="5"/>
  <c r="BN29" i="5"/>
  <c r="BM29" i="5"/>
  <c r="BL29" i="5"/>
  <c r="BN24" i="5"/>
  <c r="BM24" i="5"/>
  <c r="BL24" i="5"/>
  <c r="BN23" i="5"/>
  <c r="BM23" i="5"/>
  <c r="BL23" i="5"/>
  <c r="BM19" i="5"/>
  <c r="BM18" i="5"/>
  <c r="BL15" i="5"/>
  <c r="BL14" i="5"/>
  <c r="BO6" i="5"/>
  <c r="BN6" i="5"/>
  <c r="BM6" i="5"/>
  <c r="BL6" i="5"/>
  <c r="BO5" i="5"/>
  <c r="BN5" i="5"/>
  <c r="BM5" i="5"/>
  <c r="BL5" i="5"/>
  <c r="BO4" i="5"/>
  <c r="BN4" i="5"/>
  <c r="BM4" i="5"/>
  <c r="BL4" i="5"/>
  <c r="BL40" i="5" l="1"/>
  <c r="BL34" i="5"/>
  <c r="BN40" i="5"/>
  <c r="BM40" i="5"/>
  <c r="BN34" i="5"/>
  <c r="BN26" i="5"/>
  <c r="BM34" i="5"/>
  <c r="BL26" i="5"/>
  <c r="BM2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johnm</author>
  </authors>
  <commentList>
    <comment ref="O3" authorId="0" shapeId="0" xr:uid="{F64268B6-531E-42DB-A149-2ABFAAD05ADC}">
      <text>
        <r>
          <rPr>
            <b/>
            <sz val="9"/>
            <color indexed="81"/>
            <rFont val="Tahoma"/>
            <family val="2"/>
          </rPr>
          <t>johnm:</t>
        </r>
        <r>
          <rPr>
            <sz val="9"/>
            <color indexed="81"/>
            <rFont val="Tahoma"/>
            <family val="2"/>
          </rPr>
          <t xml:space="preserve">
 Alta, Baja
</t>
        </r>
      </text>
    </comment>
    <comment ref="R3" authorId="0" shapeId="0" xr:uid="{0E986BF9-5797-42FF-B817-FC34893332B9}">
      <text>
        <r>
          <rPr>
            <b/>
            <sz val="9"/>
            <color indexed="81"/>
            <rFont val="Tahoma"/>
            <family val="2"/>
          </rPr>
          <t>johnm:</t>
        </r>
        <r>
          <rPr>
            <sz val="9"/>
            <color indexed="81"/>
            <rFont val="Tahoma"/>
            <family val="2"/>
          </rPr>
          <t xml:space="preserve">
Soleado, Nublado, Lluvia, Ventoso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johnm</author>
  </authors>
  <commentList>
    <comment ref="P2" authorId="0" shapeId="0" xr:uid="{7CDEE100-2839-47D5-9A06-208597A00D83}">
      <text>
        <r>
          <rPr>
            <b/>
            <sz val="9"/>
            <color indexed="81"/>
            <rFont val="Tahoma"/>
            <family val="2"/>
          </rPr>
          <t>johnm:</t>
        </r>
        <r>
          <rPr>
            <sz val="9"/>
            <color indexed="81"/>
            <rFont val="Tahoma"/>
            <family val="2"/>
          </rPr>
          <t xml:space="preserve">
Arenoso, Fangoso, Mezclado, Temperatura de Superficie</t>
        </r>
      </text>
    </comment>
  </commentList>
</comments>
</file>

<file path=xl/sharedStrings.xml><?xml version="1.0" encoding="utf-8"?>
<sst xmlns="http://schemas.openxmlformats.org/spreadsheetml/2006/main" count="373" uniqueCount="215">
  <si>
    <t>Localidad:</t>
  </si>
  <si>
    <t>X:</t>
  </si>
  <si>
    <t>Y:</t>
  </si>
  <si>
    <t>GMF</t>
  </si>
  <si>
    <t>Fil</t>
  </si>
  <si>
    <t>Fol</t>
  </si>
  <si>
    <t>Car</t>
  </si>
  <si>
    <t>Cal</t>
  </si>
  <si>
    <t>Cos</t>
  </si>
  <si>
    <t>AR (%)</t>
  </si>
  <si>
    <t>Altura (cm)</t>
  </si>
  <si>
    <t>Formulario para registro de biomasa de pastos marinos</t>
  </si>
  <si>
    <t>Fecha colecta:</t>
  </si>
  <si>
    <t xml:space="preserve">Coordenadas (UTM) 19Q: </t>
  </si>
  <si>
    <t>Sitio:</t>
  </si>
  <si>
    <t>Fecha Procesamiento:</t>
  </si>
  <si>
    <t xml:space="preserve">Colector/es </t>
  </si>
  <si>
    <t>Procesador</t>
  </si>
  <si>
    <t>Producción Sitio:</t>
  </si>
  <si>
    <t>Hora :</t>
  </si>
  <si>
    <t>Ø del núcleo</t>
  </si>
  <si>
    <t>Institución de apoyo</t>
  </si>
  <si>
    <t xml:space="preserve"># Núcleo </t>
  </si>
  <si>
    <t># de brotes vivos/núcleo:</t>
  </si>
  <si>
    <t>Fracciones</t>
  </si>
  <si>
    <t>Tara #</t>
  </si>
  <si>
    <t>Peso Tara</t>
  </si>
  <si>
    <t>Peso Bruto</t>
  </si>
  <si>
    <t>Peso Neto</t>
  </si>
  <si>
    <t>Peso Total</t>
  </si>
  <si>
    <t>Thalassia</t>
  </si>
  <si>
    <t>Hojas verdes</t>
  </si>
  <si>
    <t>Brotes cortos</t>
  </si>
  <si>
    <t>Rizomas</t>
  </si>
  <si>
    <t>Raíces</t>
  </si>
  <si>
    <t>Tejido muerto</t>
  </si>
  <si>
    <t>Sobre tierra</t>
  </si>
  <si>
    <t>Bajo tierra</t>
  </si>
  <si>
    <t>Proporción A-B</t>
  </si>
  <si>
    <t>Otros pastos</t>
  </si>
  <si>
    <t>Tejido verde</t>
  </si>
  <si>
    <t>No- verde</t>
  </si>
  <si>
    <t>Algas Carnosas</t>
  </si>
  <si>
    <t>Algas calcáreas</t>
  </si>
  <si>
    <t xml:space="preserve">Proporción </t>
  </si>
  <si>
    <t xml:space="preserve"> UTM _____________________N____________________ E msnm</t>
  </si>
  <si>
    <t xml:space="preserve">Sustrato:  Arenoso _____ Fangoso____ Mezclado____ Temperatura de Superficie_________ </t>
  </si>
  <si>
    <t>Distancia a pleamar____ Ubicación de la Pradera: Talud____ Adyacente____ Dispersa____</t>
  </si>
  <si>
    <t>Dirección de la Corriente __________ Condiciones meteorológicas: Soleado____ Nublado___ Lluvia____ Ventoso___________</t>
  </si>
  <si>
    <t>Transparencia (Secchi)____ Salinidad _____  Flores  SI ____ NO____ Frutos  SI___ NO____</t>
  </si>
  <si>
    <t>Distribución: Parches____Aislada____Mezcladas_____Corales____otro_________________</t>
  </si>
  <si>
    <t>Actividades Antrópicas en las zonas_________________________________________________</t>
  </si>
  <si>
    <t xml:space="preserve">Especies Indicadoras_____________________________________________________________ </t>
  </si>
  <si>
    <t>Tt</t>
  </si>
  <si>
    <t>Sf</t>
  </si>
  <si>
    <t>Hw</t>
  </si>
  <si>
    <t>Hd</t>
  </si>
  <si>
    <t>Fecha</t>
  </si>
  <si>
    <t>Provincia</t>
  </si>
  <si>
    <t>Municipio</t>
  </si>
  <si>
    <t>Coordenadas Inicio</t>
  </si>
  <si>
    <t>Coordenadas Fin</t>
  </si>
  <si>
    <t>Profundidad (m)</t>
  </si>
  <si>
    <t>Zona UTM</t>
  </si>
  <si>
    <t>X</t>
  </si>
  <si>
    <t>Y</t>
  </si>
  <si>
    <t>Filamentoso</t>
  </si>
  <si>
    <t>Crustoso</t>
  </si>
  <si>
    <t>Bacteriano</t>
  </si>
  <si>
    <t>Visibilidad (m)</t>
  </si>
  <si>
    <t>Vertical</t>
  </si>
  <si>
    <t>Horizontal</t>
  </si>
  <si>
    <r>
      <t xml:space="preserve">Especies: </t>
    </r>
    <r>
      <rPr>
        <i/>
        <sz val="11"/>
        <color theme="1"/>
        <rFont val="Times New Roman"/>
        <family val="1"/>
      </rPr>
      <t>Thalassia_____ Syringodium_____ Halodule ______ Ruppia</t>
    </r>
    <r>
      <rPr>
        <sz val="11"/>
        <color theme="1"/>
        <rFont val="Times New Roman"/>
        <family val="1"/>
      </rPr>
      <t xml:space="preserve">______ </t>
    </r>
  </si>
  <si>
    <t>Densidad por m² ______Especies Asociadas _____ Macroalgas____ Peces______  Moluscos_____ Bivalvos____ Crustáceo_____ otros ____</t>
  </si>
  <si>
    <t xml:space="preserve">Geomorfología_________________________________________________________________ </t>
  </si>
  <si>
    <t>Transecto 1</t>
  </si>
  <si>
    <t>Transecto 2</t>
  </si>
  <si>
    <t>Transecto 3</t>
  </si>
  <si>
    <t>Promedio</t>
  </si>
  <si>
    <t xml:space="preserve">Calculos </t>
  </si>
  <si>
    <t>Epífitos Filamentosos</t>
  </si>
  <si>
    <t>Alto</t>
  </si>
  <si>
    <t xml:space="preserve">Medio </t>
  </si>
  <si>
    <t xml:space="preserve">Bajo </t>
  </si>
  <si>
    <t xml:space="preserve">Epífitos Bacteriano </t>
  </si>
  <si>
    <t>Epífitos Crustoso</t>
  </si>
  <si>
    <t>Flores</t>
  </si>
  <si>
    <t>Faenograma</t>
  </si>
  <si>
    <t xml:space="preserve">Frutos </t>
  </si>
  <si>
    <t>Filamentosa</t>
  </si>
  <si>
    <t>Calcárea</t>
  </si>
  <si>
    <t>Foliosa</t>
  </si>
  <si>
    <t>Carnosa</t>
  </si>
  <si>
    <t>Fibrosa</t>
  </si>
  <si>
    <t>Costrosa</t>
  </si>
  <si>
    <t>Fauna</t>
  </si>
  <si>
    <t>Observaciones</t>
  </si>
  <si>
    <r>
      <rPr>
        <b/>
        <i/>
        <sz val="11"/>
        <color theme="1"/>
        <rFont val="Calibri"/>
        <family val="2"/>
        <scheme val="minor"/>
      </rPr>
      <t xml:space="preserve">Neritina </t>
    </r>
    <r>
      <rPr>
        <b/>
        <sz val="11"/>
        <color theme="1"/>
        <rFont val="Calibri"/>
        <family val="2"/>
        <scheme val="minor"/>
      </rPr>
      <t>sp.</t>
    </r>
  </si>
  <si>
    <r>
      <rPr>
        <b/>
        <i/>
        <sz val="11"/>
        <color theme="1"/>
        <rFont val="Calibri"/>
        <family val="2"/>
        <scheme val="minor"/>
      </rPr>
      <t>Cerithium</t>
    </r>
    <r>
      <rPr>
        <b/>
        <sz val="11"/>
        <color theme="1"/>
        <rFont val="Calibri"/>
        <family val="2"/>
        <scheme val="minor"/>
      </rPr>
      <t xml:space="preserve"> sp.</t>
    </r>
  </si>
  <si>
    <t>Caracol no identificado</t>
  </si>
  <si>
    <t>Hoyo</t>
  </si>
  <si>
    <t>Lutjanus apodus</t>
  </si>
  <si>
    <t>Cangrejo</t>
  </si>
  <si>
    <t>Anémona</t>
  </si>
  <si>
    <t>Bartholomea annulata</t>
  </si>
  <si>
    <t>Isópodo</t>
  </si>
  <si>
    <t>Plumero</t>
  </si>
  <si>
    <t>Camarón mantis</t>
  </si>
  <si>
    <t>Maquey</t>
  </si>
  <si>
    <t>Siderastrea radians</t>
  </si>
  <si>
    <t>Echinometra lucunter</t>
  </si>
  <si>
    <r>
      <t>Porites</t>
    </r>
    <r>
      <rPr>
        <b/>
        <sz val="11"/>
        <color theme="1"/>
        <rFont val="Calibri"/>
        <family val="2"/>
        <scheme val="minor"/>
      </rPr>
      <t xml:space="preserve"> sp.</t>
    </r>
  </si>
  <si>
    <t>Thalassoma bifasciatum</t>
  </si>
  <si>
    <t>Manicina areolata</t>
  </si>
  <si>
    <r>
      <rPr>
        <b/>
        <i/>
        <sz val="11"/>
        <color theme="1"/>
        <rFont val="Calibri"/>
        <family val="2"/>
        <scheme val="minor"/>
      </rPr>
      <t>Cliona</t>
    </r>
    <r>
      <rPr>
        <b/>
        <sz val="11"/>
        <color theme="1"/>
        <rFont val="Calibri"/>
        <family val="2"/>
        <scheme val="minor"/>
      </rPr>
      <t xml:space="preserve"> sp.</t>
    </r>
  </si>
  <si>
    <t>Tunicado</t>
  </si>
  <si>
    <t>Ocyurus chrysurus</t>
  </si>
  <si>
    <r>
      <rPr>
        <b/>
        <i/>
        <sz val="11"/>
        <color theme="1"/>
        <rFont val="Calibri"/>
        <family val="2"/>
        <scheme val="minor"/>
      </rPr>
      <t>Stegastes</t>
    </r>
    <r>
      <rPr>
        <b/>
        <sz val="11"/>
        <color theme="1"/>
        <rFont val="Calibri"/>
        <family val="2"/>
        <scheme val="minor"/>
      </rPr>
      <t xml:space="preserve"> sp.</t>
    </r>
  </si>
  <si>
    <t>Hermodice carunculata</t>
  </si>
  <si>
    <t>Notaulax occidentalis</t>
  </si>
  <si>
    <t>Pseudodiploria clivosa</t>
  </si>
  <si>
    <t>Hidroide</t>
  </si>
  <si>
    <t>Lábrido juvenil</t>
  </si>
  <si>
    <t>Coral no identificado</t>
  </si>
  <si>
    <t>Terebellidae</t>
  </si>
  <si>
    <t xml:space="preserve">esponja </t>
  </si>
  <si>
    <t xml:space="preserve">PROMEDIO </t>
  </si>
  <si>
    <t>Porcentaje cuadrantes con presencia de macroalgas por GMF</t>
  </si>
  <si>
    <t>Transectos</t>
  </si>
  <si>
    <t>Altura promedio (cm)</t>
  </si>
  <si>
    <t>Densidad promedio de vástagos</t>
  </si>
  <si>
    <t>Prof. (m)</t>
  </si>
  <si>
    <t>Salin (ups)</t>
  </si>
  <si>
    <t>Transp.(%)</t>
  </si>
  <si>
    <t>Visib. (m)</t>
  </si>
  <si>
    <t>Sedimento: Nota</t>
  </si>
  <si>
    <t>Trans</t>
  </si>
  <si>
    <t>Spp o GMF</t>
  </si>
  <si>
    <t>Densidad</t>
  </si>
  <si>
    <t>Altura</t>
  </si>
  <si>
    <t>Flores o Frutos</t>
  </si>
  <si>
    <t>Epitifas</t>
  </si>
  <si>
    <t xml:space="preserve">Observaciones </t>
  </si>
  <si>
    <t>Marco 1</t>
  </si>
  <si>
    <t>Marco 2</t>
  </si>
  <si>
    <t>Marco 3</t>
  </si>
  <si>
    <t>Marco 4</t>
  </si>
  <si>
    <t>Marco 5</t>
  </si>
  <si>
    <t>Marco 6</t>
  </si>
  <si>
    <t>Marco 7</t>
  </si>
  <si>
    <t>Marco 8</t>
  </si>
  <si>
    <t>Marco 9</t>
  </si>
  <si>
    <t>Marco 10</t>
  </si>
  <si>
    <t>Fecha:   /    /    /</t>
  </si>
  <si>
    <t>Praderas;</t>
  </si>
  <si>
    <r>
      <t xml:space="preserve">HD: </t>
    </r>
    <r>
      <rPr>
        <i/>
        <sz val="11"/>
        <color rgb="FF000000"/>
        <rFont val="Times New Roman"/>
        <family val="1"/>
      </rPr>
      <t>Halophila decipiens</t>
    </r>
  </si>
  <si>
    <r>
      <t xml:space="preserve">SF: </t>
    </r>
    <r>
      <rPr>
        <i/>
        <sz val="11"/>
        <color rgb="FF000000"/>
        <rFont val="Times New Roman"/>
        <family val="1"/>
      </rPr>
      <t xml:space="preserve">Syringodium filiforme </t>
    </r>
  </si>
  <si>
    <r>
      <t xml:space="preserve">Cal: </t>
    </r>
    <r>
      <rPr>
        <sz val="11"/>
        <color rgb="FF000000"/>
        <rFont val="Times New Roman"/>
        <family val="1"/>
      </rPr>
      <t xml:space="preserve">Calcáreas, </t>
    </r>
  </si>
  <si>
    <r>
      <t>Car</t>
    </r>
    <r>
      <rPr>
        <sz val="11"/>
        <color rgb="FF000000"/>
        <rFont val="Times New Roman"/>
        <family val="1"/>
      </rPr>
      <t xml:space="preserve">: Carnosa, </t>
    </r>
  </si>
  <si>
    <r>
      <t>Cor</t>
    </r>
    <r>
      <rPr>
        <sz val="11"/>
        <color rgb="FF000000"/>
        <rFont val="Times New Roman"/>
        <family val="1"/>
      </rPr>
      <t xml:space="preserve">: Correosas, </t>
    </r>
  </si>
  <si>
    <r>
      <t>Cos</t>
    </r>
    <r>
      <rPr>
        <sz val="11"/>
        <color rgb="FF000000"/>
        <rFont val="Times New Roman"/>
        <family val="1"/>
      </rPr>
      <t>: Costrosas</t>
    </r>
  </si>
  <si>
    <r>
      <t xml:space="preserve">Fil: </t>
    </r>
    <r>
      <rPr>
        <sz val="11"/>
        <color rgb="FF000000"/>
        <rFont val="Times New Roman"/>
        <family val="1"/>
      </rPr>
      <t>Filamentosa</t>
    </r>
  </si>
  <si>
    <r>
      <t>Fol</t>
    </r>
    <r>
      <rPr>
        <sz val="11"/>
        <color rgb="FF000000"/>
        <rFont val="Times New Roman"/>
        <family val="1"/>
      </rPr>
      <t xml:space="preserve">: Foliosas </t>
    </r>
  </si>
  <si>
    <r>
      <t xml:space="preserve">TT: </t>
    </r>
    <r>
      <rPr>
        <i/>
        <sz val="11"/>
        <color rgb="FF000000"/>
        <rFont val="Times New Roman"/>
        <family val="1"/>
      </rPr>
      <t>Thalassia testudinum</t>
    </r>
  </si>
  <si>
    <r>
      <t xml:space="preserve">HE: </t>
    </r>
    <r>
      <rPr>
        <i/>
        <sz val="11"/>
        <color rgb="FF000000"/>
        <rFont val="Times New Roman"/>
        <family val="1"/>
      </rPr>
      <t>Halophila engelmannii</t>
    </r>
  </si>
  <si>
    <r>
      <t xml:space="preserve">HW: </t>
    </r>
    <r>
      <rPr>
        <i/>
        <sz val="11"/>
        <color rgb="FF000000"/>
        <rFont val="Times New Roman"/>
        <family val="1"/>
      </rPr>
      <t>Halodule wrightii</t>
    </r>
  </si>
  <si>
    <r>
      <t xml:space="preserve">RM: </t>
    </r>
    <r>
      <rPr>
        <i/>
        <sz val="11"/>
        <color rgb="FF000000"/>
        <rFont val="Times New Roman"/>
        <family val="1"/>
      </rPr>
      <t>Ruppia maritima</t>
    </r>
  </si>
  <si>
    <t>Algas</t>
  </si>
  <si>
    <t xml:space="preserve">Formulario de Registro de datos de investigacion de Pastos Marinos </t>
  </si>
  <si>
    <r>
      <t>Gr/m</t>
    </r>
    <r>
      <rPr>
        <vertAlign val="superscript"/>
        <sz val="11"/>
        <color theme="1"/>
        <rFont val="Times New Roman"/>
        <family val="1"/>
      </rPr>
      <t>2</t>
    </r>
  </si>
  <si>
    <t xml:space="preserve"> Institución / Organización (opcional): _______________________________</t>
  </si>
  <si>
    <t xml:space="preserve">Estación # __________ Fecha______________ Hora___________ </t>
  </si>
  <si>
    <t>Marea:  Alta ______ Baja  _____ Temperatura _______ Profundidad __________  pH____________</t>
  </si>
  <si>
    <t>Coordenadas GPS: Longitud_______________ Latitud__________________</t>
  </si>
  <si>
    <t xml:space="preserve">Formulario de levantamiento de información de campo para Estaciones de Pastos Marinos </t>
  </si>
  <si>
    <t>Provincia________________________Municipio___________________Sección____________ Paraje_________________Nombre del Sitio de Monitoreo__________________________                                                         Área natural protegida (anp): Si __ No __</t>
  </si>
  <si>
    <t>Nombre del Técnico o Investigador_________________________ País:______________________________</t>
  </si>
  <si>
    <t>A</t>
  </si>
  <si>
    <t>B</t>
  </si>
  <si>
    <t>C</t>
  </si>
  <si>
    <t>Nota/Oservaciones</t>
  </si>
  <si>
    <t>Transecto de 50 m</t>
  </si>
  <si>
    <t>Id Transecto</t>
  </si>
  <si>
    <t># Estación de 2500 m2</t>
  </si>
  <si>
    <t>Hora</t>
  </si>
  <si>
    <t>Nombre del Técnico o Investigador</t>
  </si>
  <si>
    <t>País</t>
  </si>
  <si>
    <t>Nombre del Sitio de Monitoreo</t>
  </si>
  <si>
    <t>Área natural protegida (anp): Si __ No __</t>
  </si>
  <si>
    <t>Coordenadas GPS: Longitud</t>
  </si>
  <si>
    <t>UTM</t>
  </si>
  <si>
    <t>Coordenadas GPS: Latitud</t>
  </si>
  <si>
    <t xml:space="preserve"> Institución / Organización (opcional)</t>
  </si>
  <si>
    <t>Marea</t>
  </si>
  <si>
    <t>Temperatura</t>
  </si>
  <si>
    <t>pH</t>
  </si>
  <si>
    <t xml:space="preserve">Sedimento o sustrato </t>
  </si>
  <si>
    <t># Estación  de 2500 m2</t>
  </si>
  <si>
    <t>Registro de datos de Transectos para Proyecto de pastos marinos</t>
  </si>
  <si>
    <t xml:space="preserve">Registro de información de campo de las Estaciones de Proyecto de Monitoreo de Pastos Marinos </t>
  </si>
  <si>
    <t>Condiciones meteorológicas</t>
  </si>
  <si>
    <t>Geomorfología</t>
  </si>
  <si>
    <t># id Transecto</t>
  </si>
  <si>
    <t>Registro de datos de marcos cuadrados de pastos marinos (Adaptación de Biodiversidad Costera y Turismo, BCyT de la República Dominicana)</t>
  </si>
  <si>
    <t>Transparencia(%)</t>
  </si>
  <si>
    <t>Salinidad (ups)</t>
  </si>
  <si>
    <t>Otro</t>
  </si>
  <si>
    <t>GMF Alga</t>
  </si>
  <si>
    <t>Conteo o densidad de vástagos angiosperma (Praderas)</t>
  </si>
  <si>
    <t>Epífitas</t>
  </si>
  <si>
    <t>HE</t>
  </si>
  <si>
    <t>RM</t>
  </si>
  <si>
    <t>Abundancia Relativa AR (%) angiosperma (Praderas)</t>
  </si>
  <si>
    <t>Cor</t>
  </si>
  <si>
    <t>Cuadrante # id  (25 Cm x25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</si>
</sst>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42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3" xfId="0" applyBorder="1"/>
    <xf numFmtId="0" fontId="0" fillId="0" borderId="8" xfId="0" applyBorder="1"/>
    <xf numFmtId="0" fontId="0" fillId="0" borderId="16" xfId="0" applyBorder="1"/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8" fillId="6" borderId="0" xfId="0" applyFont="1" applyFill="1" applyBorder="1" applyAlignment="1">
      <alignment horizontal="center" vertical="center"/>
    </xf>
    <xf numFmtId="0" fontId="0" fillId="0" borderId="23" xfId="0" applyBorder="1"/>
    <xf numFmtId="0" fontId="0" fillId="0" borderId="20" xfId="0" applyBorder="1"/>
    <xf numFmtId="0" fontId="8" fillId="6" borderId="23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21" xfId="0" applyBorder="1"/>
    <xf numFmtId="0" fontId="0" fillId="0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0" fillId="6" borderId="20" xfId="0" applyFill="1" applyBorder="1"/>
    <xf numFmtId="0" fontId="0" fillId="0" borderId="20" xfId="0" applyFont="1" applyFill="1" applyBorder="1" applyAlignment="1">
      <alignment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vertical="center" wrapText="1"/>
    </xf>
    <xf numFmtId="0" fontId="0" fillId="0" borderId="26" xfId="0" applyBorder="1"/>
    <xf numFmtId="0" fontId="8" fillId="5" borderId="0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0" xfId="0" applyNumberFormat="1" applyBorder="1"/>
    <xf numFmtId="0" fontId="0" fillId="0" borderId="20" xfId="0" applyNumberFormat="1" applyBorder="1"/>
    <xf numFmtId="0" fontId="0" fillId="0" borderId="12" xfId="0" applyNumberFormat="1" applyBorder="1"/>
    <xf numFmtId="0" fontId="8" fillId="6" borderId="0" xfId="0" applyFont="1" applyFill="1" applyBorder="1"/>
    <xf numFmtId="0" fontId="8" fillId="6" borderId="2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9" xfId="0" applyBorder="1"/>
    <xf numFmtId="0" fontId="0" fillId="0" borderId="0" xfId="0" applyFill="1"/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1" xfId="0" applyFill="1" applyBorder="1"/>
    <xf numFmtId="0" fontId="8" fillId="0" borderId="21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9" xfId="0" applyBorder="1"/>
    <xf numFmtId="0" fontId="8" fillId="6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2" fillId="9" borderId="8" xfId="0" applyFont="1" applyFill="1" applyBorder="1"/>
    <xf numFmtId="0" fontId="12" fillId="9" borderId="8" xfId="0" applyFont="1" applyFill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8" fillId="5" borderId="9" xfId="0" applyFont="1" applyFill="1" applyBorder="1" applyAlignment="1">
      <alignment horizontal="center" wrapText="1"/>
    </xf>
    <xf numFmtId="0" fontId="8" fillId="5" borderId="22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2" fontId="8" fillId="4" borderId="33" xfId="0" applyNumberFormat="1" applyFont="1" applyFill="1" applyBorder="1"/>
    <xf numFmtId="0" fontId="8" fillId="4" borderId="33" xfId="0" applyFont="1" applyFill="1" applyBorder="1"/>
    <xf numFmtId="9" fontId="8" fillId="4" borderId="33" xfId="1" applyFont="1" applyFill="1" applyBorder="1"/>
    <xf numFmtId="0" fontId="8" fillId="4" borderId="34" xfId="0" applyFont="1" applyFill="1" applyBorder="1"/>
    <xf numFmtId="0" fontId="20" fillId="0" borderId="12" xfId="0" applyFont="1" applyBorder="1" applyAlignment="1">
      <alignment horizontal="center"/>
    </xf>
    <xf numFmtId="0" fontId="9" fillId="4" borderId="3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8" fillId="3" borderId="19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9" fillId="10" borderId="12" xfId="0" applyFont="1" applyFill="1" applyBorder="1" applyAlignment="1">
      <alignment horizontal="left" vertical="center"/>
    </xf>
    <xf numFmtId="0" fontId="9" fillId="10" borderId="21" xfId="0" applyFont="1" applyFill="1" applyBorder="1" applyAlignment="1">
      <alignment horizontal="left" vertic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8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Porcentaje</a:t>
            </a:r>
            <a:r>
              <a:rPr lang="es-419" baseline="0"/>
              <a:t> de cobertura de praderas marinas</a:t>
            </a:r>
            <a:endParaRPr lang="es-419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'Marcos Cuadrantes'!$BL$3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'Marcos Cuadrantes'!$BK$4:$BK$6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Cuadrantes'!$BL$4:$BL$6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0-4C1F-96E8-8D587F2AD3DA}"/>
            </c:ext>
          </c:extLst>
        </c:ser>
        <c:ser>
          <c:idx val="1"/>
          <c:order val="1"/>
          <c:tx>
            <c:strRef>
              <c:f>'Marcos Cuadrantes'!$BM$3</c:f>
              <c:strCache>
                <c:ptCount val="1"/>
                <c:pt idx="0">
                  <c:v>Sf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'Marcos Cuadrantes'!$BK$4:$BK$6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Cuadrantes'!$BM$4:$BM$6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0-4C1F-96E8-8D587F2AD3DA}"/>
            </c:ext>
          </c:extLst>
        </c:ser>
        <c:ser>
          <c:idx val="2"/>
          <c:order val="2"/>
          <c:tx>
            <c:strRef>
              <c:f>'Marcos Cuadrantes'!$BN$3</c:f>
              <c:strCache>
                <c:ptCount val="1"/>
                <c:pt idx="0">
                  <c:v>Hw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'Marcos Cuadrantes'!$BK$4:$BK$6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Cuadrantes'!$BN$4:$BN$6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50-4C1F-96E8-8D587F2AD3DA}"/>
            </c:ext>
          </c:extLst>
        </c:ser>
        <c:ser>
          <c:idx val="3"/>
          <c:order val="3"/>
          <c:tx>
            <c:strRef>
              <c:f>'Marcos Cuadrantes'!$BO$3</c:f>
              <c:strCache>
                <c:ptCount val="1"/>
                <c:pt idx="0">
                  <c:v>Hd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'Marcos Cuadrantes'!$BK$4:$BK$6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Cuadrantes'!$BO$4:$BO$6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9-4762-8457-FED9E24E3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1327504"/>
        <c:axId val="501329744"/>
      </c:barChart>
      <c:catAx>
        <c:axId val="50132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329744"/>
        <c:crosses val="autoZero"/>
        <c:auto val="1"/>
        <c:lblAlgn val="ctr"/>
        <c:lblOffset val="100"/>
        <c:noMultiLvlLbl val="0"/>
      </c:catAx>
      <c:valAx>
        <c:axId val="50132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419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32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Densidad de vástagos</a:t>
            </a:r>
            <a:r>
              <a:rPr lang="es-419" baseline="0"/>
              <a:t> de praderas marinas </a:t>
            </a:r>
            <a:endParaRPr lang="es-419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'Marcos Cuadrantes'!$BL$8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'Marcos Cuadrantes'!$BK$9:$BK$11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Cuadrantes'!$BL$9:$BL$11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E-4E37-BACB-251A584EE6D0}"/>
            </c:ext>
          </c:extLst>
        </c:ser>
        <c:ser>
          <c:idx val="1"/>
          <c:order val="1"/>
          <c:tx>
            <c:strRef>
              <c:f>'Marcos Cuadrantes'!$BM$8</c:f>
              <c:strCache>
                <c:ptCount val="1"/>
                <c:pt idx="0">
                  <c:v>Sf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'Marcos Cuadrantes'!$BK$9:$BK$11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Cuadrantes'!$BM$9:$BM$11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EE-4E37-BACB-251A584EE6D0}"/>
            </c:ext>
          </c:extLst>
        </c:ser>
        <c:ser>
          <c:idx val="2"/>
          <c:order val="2"/>
          <c:tx>
            <c:strRef>
              <c:f>'Marcos Cuadrantes'!$BN$8</c:f>
              <c:strCache>
                <c:ptCount val="1"/>
                <c:pt idx="0">
                  <c:v>Hw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'Marcos Cuadrantes'!$BK$9:$BK$11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Cuadrantes'!$BN$9:$BN$11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EE-4E37-BACB-251A584EE6D0}"/>
            </c:ext>
          </c:extLst>
        </c:ser>
        <c:ser>
          <c:idx val="3"/>
          <c:order val="3"/>
          <c:tx>
            <c:strRef>
              <c:f>'Marcos Cuadrantes'!$BO$8</c:f>
              <c:strCache>
                <c:ptCount val="1"/>
                <c:pt idx="0">
                  <c:v>Hd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'Marcos Cuadrantes'!$BK$9:$BK$11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Cuadrantes'!$BO$9:$BO$11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4-4E28-8389-5B8F36EFF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187640"/>
        <c:axId val="599186040"/>
      </c:barChart>
      <c:catAx>
        <c:axId val="59918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186040"/>
        <c:crosses val="autoZero"/>
        <c:auto val="1"/>
        <c:lblAlgn val="ctr"/>
        <c:lblOffset val="100"/>
        <c:noMultiLvlLbl val="0"/>
      </c:catAx>
      <c:valAx>
        <c:axId val="599186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419"/>
                  <a:t>Densidad</a:t>
                </a:r>
                <a:r>
                  <a:rPr lang="es-419" baseline="0"/>
                  <a:t> </a:t>
                </a:r>
                <a:endParaRPr lang="es-419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18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Flores</a:t>
            </a:r>
            <a:r>
              <a:rPr lang="es-419" baseline="0"/>
              <a:t> y frutos observados en los transectos</a:t>
            </a:r>
            <a:endParaRPr lang="es-419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29984613992216"/>
          <c:y val="0.16245370370370371"/>
          <c:w val="0.86214462847316498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'Marcos Cuadrantes'!$BL$17</c:f>
              <c:strCache>
                <c:ptCount val="1"/>
                <c:pt idx="0">
                  <c:v>Flores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'Marcos Cuadrantes'!$BK$18:$BK$20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  <c:extLst/>
            </c:strRef>
          </c:cat>
          <c:val>
            <c:numRef>
              <c:f>'Marcos Cuadrantes'!$BL$18:$BL$20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1CAF-4750-9B8C-D6134542485B}"/>
            </c:ext>
          </c:extLst>
        </c:ser>
        <c:ser>
          <c:idx val="1"/>
          <c:order val="1"/>
          <c:tx>
            <c:strRef>
              <c:f>'Marcos Cuadrantes'!$BM$17</c:f>
              <c:strCache>
                <c:ptCount val="1"/>
                <c:pt idx="0">
                  <c:v>Frutos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'Marcos Cuadrantes'!$BK$18:$BK$20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  <c:extLst/>
            </c:strRef>
          </c:cat>
          <c:val>
            <c:numRef>
              <c:f>'Marcos Cuadrantes'!$BM$18:$BM$20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1CAF-4750-9B8C-D6134542485B}"/>
            </c:ext>
          </c:extLst>
        </c:ser>
        <c:ser>
          <c:idx val="2"/>
          <c:order val="2"/>
          <c:tx>
            <c:strRef>
              <c:f>'Registro de datos'!#REF!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'Marcos Cuadrantes'!$BK$18:$BK$20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  <c:extLst/>
            </c:strRef>
          </c:cat>
          <c:val>
            <c:numRef>
              <c:f>'Registro de datos'!#REF!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1CAF-4750-9B8C-D61345424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931088"/>
        <c:axId val="52893204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'Marcos Cuadrantes'!$BK$18:$BK$20</c15:sqref>
                        </c15:formulaRef>
                      </c:ext>
                    </c:extLst>
                    <c:strCache>
                      <c:ptCount val="3"/>
                      <c:pt idx="0">
                        <c:v>Transecto 1</c:v>
                      </c:pt>
                      <c:pt idx="1">
                        <c:v>Transecto 2</c:v>
                      </c:pt>
                      <c:pt idx="2">
                        <c:v>Transecto 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'Marcos Cuadrantes'!$BO$18:$BO$20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CAF-4750-9B8C-D6134542485B}"/>
                  </c:ext>
                </c:extLst>
              </c15:ser>
            </c15:filteredBarSeries>
          </c:ext>
        </c:extLst>
      </c:barChart>
      <c:catAx>
        <c:axId val="52893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32048"/>
        <c:crosses val="autoZero"/>
        <c:auto val="1"/>
        <c:lblAlgn val="ctr"/>
        <c:lblOffset val="100"/>
        <c:noMultiLvlLbl val="0"/>
      </c:catAx>
      <c:valAx>
        <c:axId val="52893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419"/>
                  <a:t>Cantidad</a:t>
                </a:r>
                <a:r>
                  <a:rPr lang="es-419" baseline="0"/>
                  <a:t> de faenograma</a:t>
                </a:r>
                <a:endParaRPr lang="es-419"/>
              </a:p>
            </c:rich>
          </c:tx>
          <c:layout>
            <c:manualLayout>
              <c:xMode val="edge"/>
              <c:yMode val="edge"/>
              <c:x val="1.6570911394696353E-2"/>
              <c:y val="0.20435549722951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3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Epifitos filamentosos en</a:t>
            </a:r>
            <a:r>
              <a:rPr lang="en-US" baseline="0"/>
              <a:t> las praderas marinas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'Marcos Cuadrantes'!$BL$22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'Marcos Cuadrantes'!$BK$23:$BK$25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Cuadrantes'!$BL$23:$BL$25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D-4F55-B14C-DDF3596E53CE}"/>
            </c:ext>
          </c:extLst>
        </c:ser>
        <c:ser>
          <c:idx val="1"/>
          <c:order val="1"/>
          <c:tx>
            <c:strRef>
              <c:f>'Marcos Cuadrantes'!$BM$22</c:f>
              <c:strCache>
                <c:ptCount val="1"/>
                <c:pt idx="0">
                  <c:v>Medio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'Marcos Cuadrantes'!$BK$23:$BK$25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Cuadrantes'!$BM$23:$BM$25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D-4F55-B14C-DDF3596E53CE}"/>
            </c:ext>
          </c:extLst>
        </c:ser>
        <c:ser>
          <c:idx val="2"/>
          <c:order val="2"/>
          <c:tx>
            <c:strRef>
              <c:f>'Marcos Cuadrantes'!$BN$22</c:f>
              <c:strCache>
                <c:ptCount val="1"/>
                <c:pt idx="0">
                  <c:v>Bajo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'Marcos Cuadrantes'!$BK$23:$BK$25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Cuadrantes'!$BN$23:$BN$25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D-4F55-B14C-DDF3596E5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147984"/>
        <c:axId val="485146704"/>
      </c:barChart>
      <c:catAx>
        <c:axId val="48514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146704"/>
        <c:crosses val="autoZero"/>
        <c:auto val="1"/>
        <c:lblAlgn val="ctr"/>
        <c:lblOffset val="100"/>
        <c:noMultiLvlLbl val="0"/>
      </c:catAx>
      <c:valAx>
        <c:axId val="4851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14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Epifitos crustosos en las praderas marinas  </a:t>
            </a:r>
            <a:endParaRPr lang="es-419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372703412073488E-2"/>
          <c:y val="0.16708333333333336"/>
          <c:w val="0.8966272965879265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'Marcos Cuadrantes'!$BL$28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'Marcos Cuadrantes'!$BK$27:$BK$33</c15:sqref>
                  </c15:fullRef>
                </c:ext>
              </c:extLst>
              <c:f>'Marcos Cuadrantes'!$BK$29:$BK$33</c:f>
              <c:strCache>
                <c:ptCount val="5"/>
                <c:pt idx="0">
                  <c:v>Transecto 1</c:v>
                </c:pt>
                <c:pt idx="1">
                  <c:v>Transecto 2</c:v>
                </c:pt>
                <c:pt idx="4">
                  <c:v>Transecto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'Marcos Cuadrantes'!$BL$27:$BL$33</c15:sqref>
                  </c15:fullRef>
                </c:ext>
              </c:extLst>
              <c:f>'Marcos Cuadrantes'!$BL$29:$BL$33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5-4226-A960-E75E93AF0E9A}"/>
            </c:ext>
          </c:extLst>
        </c:ser>
        <c:ser>
          <c:idx val="1"/>
          <c:order val="1"/>
          <c:tx>
            <c:strRef>
              <c:f>'Marcos Cuadrantes'!$BM$28</c:f>
              <c:strCache>
                <c:ptCount val="1"/>
                <c:pt idx="0">
                  <c:v>Medio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'Marcos Cuadrantes'!$BK$27:$BK$33</c15:sqref>
                  </c15:fullRef>
                </c:ext>
              </c:extLst>
              <c:f>'Marcos Cuadrantes'!$BK$29:$BK$33</c:f>
              <c:strCache>
                <c:ptCount val="5"/>
                <c:pt idx="0">
                  <c:v>Transecto 1</c:v>
                </c:pt>
                <c:pt idx="1">
                  <c:v>Transecto 2</c:v>
                </c:pt>
                <c:pt idx="4">
                  <c:v>Transecto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'Marcos Cuadrantes'!$BM$29:$BM$33</c15:sqref>
                  </c15:fullRef>
                </c:ext>
              </c:extLst>
              <c:f>'Marcos Cuadrantes'!$BM$31:$BM$33</c:f>
              <c:numCache>
                <c:formatCode>General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5-4226-A960-E75E93AF0E9A}"/>
            </c:ext>
          </c:extLst>
        </c:ser>
        <c:ser>
          <c:idx val="2"/>
          <c:order val="2"/>
          <c:tx>
            <c:strRef>
              <c:f>'Marcos Cuadrantes'!$BN$28</c:f>
              <c:strCache>
                <c:ptCount val="1"/>
                <c:pt idx="0">
                  <c:v>Bajo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'Marcos Cuadrantes'!$BK$27:$BK$33</c15:sqref>
                  </c15:fullRef>
                </c:ext>
              </c:extLst>
              <c:f>'Marcos Cuadrantes'!$BK$29:$BK$33</c:f>
              <c:strCache>
                <c:ptCount val="5"/>
                <c:pt idx="0">
                  <c:v>Transecto 1</c:v>
                </c:pt>
                <c:pt idx="1">
                  <c:v>Transecto 2</c:v>
                </c:pt>
                <c:pt idx="4">
                  <c:v>Transecto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'Marcos Cuadrantes'!$BN$29:$BN$33</c15:sqref>
                  </c15:fullRef>
                </c:ext>
              </c:extLst>
              <c:f>'Marcos Cuadrantes'!$BN$31:$BN$33</c:f>
              <c:numCache>
                <c:formatCode>General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5-4226-A960-E75E93AF0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547768"/>
        <c:axId val="59455064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'Marcos Cuadrantes'!$BK$27:$BK$33</c15:sqref>
                        </c15:fullRef>
                        <c15:formulaRef>
                          <c15:sqref>'Marcos Cuadrantes'!$BK$29:$BK$33</c15:sqref>
                        </c15:formulaRef>
                      </c:ext>
                    </c:extLst>
                    <c:strCache>
                      <c:ptCount val="5"/>
                      <c:pt idx="0">
                        <c:v>Transecto 1</c:v>
                      </c:pt>
                      <c:pt idx="1">
                        <c:v>Transecto 2</c:v>
                      </c:pt>
                      <c:pt idx="4">
                        <c:v>Transecto 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'Marcos Cuadrantes'!$BO$27:$BO$33</c15:sqref>
                        </c15:fullRef>
                        <c15:formulaRef>
                          <c15:sqref>'Marcos Cuadrantes'!$BO$29:$BO$33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365-4226-A960-E75E93AF0E9A}"/>
                  </c:ext>
                </c:extLst>
              </c15:ser>
            </c15:filteredBarSeries>
          </c:ext>
        </c:extLst>
      </c:barChart>
      <c:catAx>
        <c:axId val="59454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50648"/>
        <c:crosses val="autoZero"/>
        <c:auto val="1"/>
        <c:lblAlgn val="ctr"/>
        <c:lblOffset val="100"/>
        <c:noMultiLvlLbl val="0"/>
      </c:catAx>
      <c:valAx>
        <c:axId val="59455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47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Epifitos bacterianos</a:t>
            </a:r>
            <a:r>
              <a:rPr lang="es-419" baseline="0"/>
              <a:t> en las praderas marinas </a:t>
            </a:r>
            <a:endParaRPr lang="es-419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'Marcos Cuadrantes'!$BL$36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'Marcos Cuadrantes'!$BK$37:$BK$39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Cuadrantes'!$BL$37:$BL$39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9-4860-B197-20CE03841F58}"/>
            </c:ext>
          </c:extLst>
        </c:ser>
        <c:ser>
          <c:idx val="1"/>
          <c:order val="1"/>
          <c:tx>
            <c:strRef>
              <c:f>'Marcos Cuadrantes'!$BM$36</c:f>
              <c:strCache>
                <c:ptCount val="1"/>
                <c:pt idx="0">
                  <c:v>Medio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'Marcos Cuadrantes'!$BK$37:$BK$39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Cuadrantes'!$BM$37:$BM$39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9-4860-B197-20CE03841F58}"/>
            </c:ext>
          </c:extLst>
        </c:ser>
        <c:ser>
          <c:idx val="2"/>
          <c:order val="2"/>
          <c:tx>
            <c:strRef>
              <c:f>'Marcos Cuadrantes'!$BN$36</c:f>
              <c:strCache>
                <c:ptCount val="1"/>
                <c:pt idx="0">
                  <c:v>Bajo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'Marcos Cuadrantes'!$BK$37:$BK$39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Cuadrantes'!$BN$37:$BN$39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79-4860-B197-20CE0384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576248"/>
        <c:axId val="594574008"/>
      </c:barChart>
      <c:catAx>
        <c:axId val="59457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74008"/>
        <c:crosses val="autoZero"/>
        <c:auto val="1"/>
        <c:lblAlgn val="ctr"/>
        <c:lblOffset val="100"/>
        <c:noMultiLvlLbl val="0"/>
      </c:catAx>
      <c:valAx>
        <c:axId val="59457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7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Altura promedio de</a:t>
            </a:r>
            <a:r>
              <a:rPr lang="en-US" baseline="0"/>
              <a:t> praderas marinas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'Marcos Cuadrantes'!$BL$12:$BO$12</c:f>
              <c:strCache>
                <c:ptCount val="1"/>
                <c:pt idx="0">
                  <c:v>Altura promedio (cm)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'Marcos Cuadrantes'!$BK$13:$BK$15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Cuadrantes'!$BL$13:$BL$15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F-425F-BDB7-4B20519A7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562808"/>
        <c:axId val="594563768"/>
      </c:barChart>
      <c:catAx>
        <c:axId val="59456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63768"/>
        <c:crosses val="autoZero"/>
        <c:auto val="1"/>
        <c:lblAlgn val="ctr"/>
        <c:lblOffset val="100"/>
        <c:noMultiLvlLbl val="0"/>
      </c:catAx>
      <c:valAx>
        <c:axId val="59456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419"/>
                  <a:t>Medida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6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Grupo morfologico</a:t>
            </a:r>
            <a:r>
              <a:rPr lang="es-419" baseline="0"/>
              <a:t> de macroalgas observadas en los transectos</a:t>
            </a:r>
            <a:endParaRPr lang="es-419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'Marcos Cuadrantes'!$BL$42</c:f>
              <c:strCache>
                <c:ptCount val="1"/>
                <c:pt idx="0">
                  <c:v>Filamentosa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'Marcos Cuadrantes'!$BK$43:$BK$45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Cuadrantes'!$BL$43:$BL$45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E-4E32-823A-6832E5A6E6F5}"/>
            </c:ext>
          </c:extLst>
        </c:ser>
        <c:ser>
          <c:idx val="1"/>
          <c:order val="1"/>
          <c:tx>
            <c:strRef>
              <c:f>'Marcos Cuadrantes'!$BM$42</c:f>
              <c:strCache>
                <c:ptCount val="1"/>
                <c:pt idx="0">
                  <c:v>Calcárea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'Marcos Cuadrantes'!$BK$43:$BK$45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Cuadrantes'!$BM$43:$BM$45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E-4E32-823A-6832E5A6E6F5}"/>
            </c:ext>
          </c:extLst>
        </c:ser>
        <c:ser>
          <c:idx val="2"/>
          <c:order val="2"/>
          <c:tx>
            <c:strRef>
              <c:f>'Marcos Cuadrantes'!$BN$42</c:f>
              <c:strCache>
                <c:ptCount val="1"/>
                <c:pt idx="0">
                  <c:v>Foliosa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'Marcos Cuadrantes'!$BK$43:$BK$45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Cuadrantes'!$BN$43:$BN$45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E-4E32-823A-6832E5A6E6F5}"/>
            </c:ext>
          </c:extLst>
        </c:ser>
        <c:ser>
          <c:idx val="3"/>
          <c:order val="3"/>
          <c:tx>
            <c:strRef>
              <c:f>'Marcos Cuadrantes'!$BO$42</c:f>
              <c:strCache>
                <c:ptCount val="1"/>
                <c:pt idx="0">
                  <c:v>Carnosa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'Marcos Cuadrantes'!$BK$43:$BK$45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Cuadrantes'!$BO$43:$BO$45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DE-4E32-823A-6832E5A6E6F5}"/>
            </c:ext>
          </c:extLst>
        </c:ser>
        <c:ser>
          <c:idx val="4"/>
          <c:order val="4"/>
          <c:tx>
            <c:strRef>
              <c:f>'Marcos Cuadrantes'!$BP$42</c:f>
              <c:strCache>
                <c:ptCount val="1"/>
                <c:pt idx="0">
                  <c:v>Fibrosa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'Marcos Cuadrantes'!$BK$43:$BK$45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Cuadrantes'!$BP$43:$BP$45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DE-4E32-823A-6832E5A6E6F5}"/>
            </c:ext>
          </c:extLst>
        </c:ser>
        <c:ser>
          <c:idx val="5"/>
          <c:order val="5"/>
          <c:tx>
            <c:strRef>
              <c:f>'Marcos Cuadrantes'!$BQ$42</c:f>
              <c:strCache>
                <c:ptCount val="1"/>
                <c:pt idx="0">
                  <c:v>Costrosa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'Marcos Cuadrantes'!$BK$43:$BK$45</c:f>
              <c:strCache>
                <c:ptCount val="3"/>
                <c:pt idx="0">
                  <c:v>Transecto 1</c:v>
                </c:pt>
                <c:pt idx="1">
                  <c:v>Transecto 2</c:v>
                </c:pt>
                <c:pt idx="2">
                  <c:v>Transecto 3</c:v>
                </c:pt>
              </c:strCache>
            </c:strRef>
          </c:cat>
          <c:val>
            <c:numRef>
              <c:f>'Marcos Cuadrantes'!$BQ$43:$BQ$45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DE-4E32-823A-6832E5A6E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5679688"/>
        <c:axId val="625678408"/>
      </c:barChart>
      <c:catAx>
        <c:axId val="62567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678408"/>
        <c:crosses val="autoZero"/>
        <c:auto val="1"/>
        <c:lblAlgn val="ctr"/>
        <c:lblOffset val="100"/>
        <c:noMultiLvlLbl val="0"/>
      </c:catAx>
      <c:valAx>
        <c:axId val="625678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67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Fauna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36092305830071"/>
          <c:y val="0.10395686736277107"/>
          <c:w val="0.80143298403064178"/>
          <c:h val="0.843667262396130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'Marcos Cuadrantes'!$A$4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'Marcos Cuadrantes'!$AE$3:$BG$38</c:f>
              <c:strCache>
                <c:ptCount val="29"/>
                <c:pt idx="0">
                  <c:v>Anémona</c:v>
                </c:pt>
                <c:pt idx="1">
                  <c:v>Bartholomea annulata</c:v>
                </c:pt>
                <c:pt idx="2">
                  <c:v>Camarón mantis</c:v>
                </c:pt>
                <c:pt idx="3">
                  <c:v>Cangrejo</c:v>
                </c:pt>
                <c:pt idx="4">
                  <c:v>Caracol no identificado</c:v>
                </c:pt>
                <c:pt idx="5">
                  <c:v>Cerithium sp.</c:v>
                </c:pt>
                <c:pt idx="6">
                  <c:v>Cliona sp.</c:v>
                </c:pt>
                <c:pt idx="7">
                  <c:v>Coral no identificado</c:v>
                </c:pt>
                <c:pt idx="8">
                  <c:v>Echinometra lucunter</c:v>
                </c:pt>
                <c:pt idx="9">
                  <c:v>esponja </c:v>
                </c:pt>
                <c:pt idx="10">
                  <c:v>Hermodice carunculata</c:v>
                </c:pt>
                <c:pt idx="11">
                  <c:v>Hidroide</c:v>
                </c:pt>
                <c:pt idx="12">
                  <c:v>Hoyo</c:v>
                </c:pt>
                <c:pt idx="13">
                  <c:v>Isópodo</c:v>
                </c:pt>
                <c:pt idx="14">
                  <c:v>Lábrido juvenil</c:v>
                </c:pt>
                <c:pt idx="15">
                  <c:v>Lutjanus apodus</c:v>
                </c:pt>
                <c:pt idx="16">
                  <c:v>Manicina areolata</c:v>
                </c:pt>
                <c:pt idx="17">
                  <c:v>Maquey</c:v>
                </c:pt>
                <c:pt idx="18">
                  <c:v>Neritina sp.</c:v>
                </c:pt>
                <c:pt idx="19">
                  <c:v>Notaulax occidentalis</c:v>
                </c:pt>
                <c:pt idx="20">
                  <c:v>Ocyurus chrysurus</c:v>
                </c:pt>
                <c:pt idx="21">
                  <c:v>Plumero</c:v>
                </c:pt>
                <c:pt idx="22">
                  <c:v>Porites sp.</c:v>
                </c:pt>
                <c:pt idx="23">
                  <c:v>Pseudodiploria clivosa</c:v>
                </c:pt>
                <c:pt idx="24">
                  <c:v>Siderastrea radians</c:v>
                </c:pt>
                <c:pt idx="25">
                  <c:v>Stegastes sp.</c:v>
                </c:pt>
                <c:pt idx="26">
                  <c:v>Terebellidae</c:v>
                </c:pt>
                <c:pt idx="27">
                  <c:v>Thalassoma bifasciatum</c:v>
                </c:pt>
                <c:pt idx="28">
                  <c:v>Tunicado</c:v>
                </c:pt>
              </c:strCache>
            </c:strRef>
          </c:cat>
          <c:val>
            <c:numRef>
              <c:f>'Marcos Cuadrantes'!$AE$4:$BG$4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0-8C47-48C5-8386-C579A85BD2CA}"/>
            </c:ext>
          </c:extLst>
        </c:ser>
        <c:ser>
          <c:idx val="1"/>
          <c:order val="1"/>
          <c:tx>
            <c:strRef>
              <c:f>'Marcos Cuadrantes'!$A$16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'Marcos Cuadrantes'!$AE$3:$BG$38</c:f>
              <c:strCache>
                <c:ptCount val="29"/>
                <c:pt idx="0">
                  <c:v>Anémona</c:v>
                </c:pt>
                <c:pt idx="1">
                  <c:v>Bartholomea annulata</c:v>
                </c:pt>
                <c:pt idx="2">
                  <c:v>Camarón mantis</c:v>
                </c:pt>
                <c:pt idx="3">
                  <c:v>Cangrejo</c:v>
                </c:pt>
                <c:pt idx="4">
                  <c:v>Caracol no identificado</c:v>
                </c:pt>
                <c:pt idx="5">
                  <c:v>Cerithium sp.</c:v>
                </c:pt>
                <c:pt idx="6">
                  <c:v>Cliona sp.</c:v>
                </c:pt>
                <c:pt idx="7">
                  <c:v>Coral no identificado</c:v>
                </c:pt>
                <c:pt idx="8">
                  <c:v>Echinometra lucunter</c:v>
                </c:pt>
                <c:pt idx="9">
                  <c:v>esponja </c:v>
                </c:pt>
                <c:pt idx="10">
                  <c:v>Hermodice carunculata</c:v>
                </c:pt>
                <c:pt idx="11">
                  <c:v>Hidroide</c:v>
                </c:pt>
                <c:pt idx="12">
                  <c:v>Hoyo</c:v>
                </c:pt>
                <c:pt idx="13">
                  <c:v>Isópodo</c:v>
                </c:pt>
                <c:pt idx="14">
                  <c:v>Lábrido juvenil</c:v>
                </c:pt>
                <c:pt idx="15">
                  <c:v>Lutjanus apodus</c:v>
                </c:pt>
                <c:pt idx="16">
                  <c:v>Manicina areolata</c:v>
                </c:pt>
                <c:pt idx="17">
                  <c:v>Maquey</c:v>
                </c:pt>
                <c:pt idx="18">
                  <c:v>Neritina sp.</c:v>
                </c:pt>
                <c:pt idx="19">
                  <c:v>Notaulax occidentalis</c:v>
                </c:pt>
                <c:pt idx="20">
                  <c:v>Ocyurus chrysurus</c:v>
                </c:pt>
                <c:pt idx="21">
                  <c:v>Plumero</c:v>
                </c:pt>
                <c:pt idx="22">
                  <c:v>Porites sp.</c:v>
                </c:pt>
                <c:pt idx="23">
                  <c:v>Pseudodiploria clivosa</c:v>
                </c:pt>
                <c:pt idx="24">
                  <c:v>Siderastrea radians</c:v>
                </c:pt>
                <c:pt idx="25">
                  <c:v>Stegastes sp.</c:v>
                </c:pt>
                <c:pt idx="26">
                  <c:v>Terebellidae</c:v>
                </c:pt>
                <c:pt idx="27">
                  <c:v>Thalassoma bifasciatum</c:v>
                </c:pt>
                <c:pt idx="28">
                  <c:v>Tunicado</c:v>
                </c:pt>
              </c:strCache>
            </c:strRef>
          </c:cat>
          <c:val>
            <c:numRef>
              <c:f>'Marcos Cuadrantes'!$AE$5:$BG$5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1-8C47-48C5-8386-C579A85BD2CA}"/>
            </c:ext>
          </c:extLst>
        </c:ser>
        <c:ser>
          <c:idx val="2"/>
          <c:order val="2"/>
          <c:tx>
            <c:strRef>
              <c:f>'Marcos Cuadrantes'!$A$28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'Marcos Cuadrantes'!$AE$3:$BG$38</c:f>
              <c:strCache>
                <c:ptCount val="29"/>
                <c:pt idx="0">
                  <c:v>Anémona</c:v>
                </c:pt>
                <c:pt idx="1">
                  <c:v>Bartholomea annulata</c:v>
                </c:pt>
                <c:pt idx="2">
                  <c:v>Camarón mantis</c:v>
                </c:pt>
                <c:pt idx="3">
                  <c:v>Cangrejo</c:v>
                </c:pt>
                <c:pt idx="4">
                  <c:v>Caracol no identificado</c:v>
                </c:pt>
                <c:pt idx="5">
                  <c:v>Cerithium sp.</c:v>
                </c:pt>
                <c:pt idx="6">
                  <c:v>Cliona sp.</c:v>
                </c:pt>
                <c:pt idx="7">
                  <c:v>Coral no identificado</c:v>
                </c:pt>
                <c:pt idx="8">
                  <c:v>Echinometra lucunter</c:v>
                </c:pt>
                <c:pt idx="9">
                  <c:v>esponja </c:v>
                </c:pt>
                <c:pt idx="10">
                  <c:v>Hermodice carunculata</c:v>
                </c:pt>
                <c:pt idx="11">
                  <c:v>Hidroide</c:v>
                </c:pt>
                <c:pt idx="12">
                  <c:v>Hoyo</c:v>
                </c:pt>
                <c:pt idx="13">
                  <c:v>Isópodo</c:v>
                </c:pt>
                <c:pt idx="14">
                  <c:v>Lábrido juvenil</c:v>
                </c:pt>
                <c:pt idx="15">
                  <c:v>Lutjanus apodus</c:v>
                </c:pt>
                <c:pt idx="16">
                  <c:v>Manicina areolata</c:v>
                </c:pt>
                <c:pt idx="17">
                  <c:v>Maquey</c:v>
                </c:pt>
                <c:pt idx="18">
                  <c:v>Neritina sp.</c:v>
                </c:pt>
                <c:pt idx="19">
                  <c:v>Notaulax occidentalis</c:v>
                </c:pt>
                <c:pt idx="20">
                  <c:v>Ocyurus chrysurus</c:v>
                </c:pt>
                <c:pt idx="21">
                  <c:v>Plumero</c:v>
                </c:pt>
                <c:pt idx="22">
                  <c:v>Porites sp.</c:v>
                </c:pt>
                <c:pt idx="23">
                  <c:v>Pseudodiploria clivosa</c:v>
                </c:pt>
                <c:pt idx="24">
                  <c:v>Siderastrea radians</c:v>
                </c:pt>
                <c:pt idx="25">
                  <c:v>Stegastes sp.</c:v>
                </c:pt>
                <c:pt idx="26">
                  <c:v>Terebellidae</c:v>
                </c:pt>
                <c:pt idx="27">
                  <c:v>Thalassoma bifasciatum</c:v>
                </c:pt>
                <c:pt idx="28">
                  <c:v>Tunicado</c:v>
                </c:pt>
              </c:strCache>
            </c:strRef>
          </c:cat>
          <c:val>
            <c:numRef>
              <c:f>'Marcos Cuadrantes'!$AE$6:$BG$6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8C47-48C5-8386-C579A85BD2CA}"/>
            </c:ext>
          </c:extLst>
        </c:ser>
        <c:ser>
          <c:idx val="29"/>
          <c:order val="29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'Marcos Cuadrantes'!$AE$3:$BG$38</c:f>
              <c:strCache>
                <c:ptCount val="29"/>
                <c:pt idx="0">
                  <c:v>Anémona</c:v>
                </c:pt>
                <c:pt idx="1">
                  <c:v>Bartholomea annulata</c:v>
                </c:pt>
                <c:pt idx="2">
                  <c:v>Camarón mantis</c:v>
                </c:pt>
                <c:pt idx="3">
                  <c:v>Cangrejo</c:v>
                </c:pt>
                <c:pt idx="4">
                  <c:v>Caracol no identificado</c:v>
                </c:pt>
                <c:pt idx="5">
                  <c:v>Cerithium sp.</c:v>
                </c:pt>
                <c:pt idx="6">
                  <c:v>Cliona sp.</c:v>
                </c:pt>
                <c:pt idx="7">
                  <c:v>Coral no identificado</c:v>
                </c:pt>
                <c:pt idx="8">
                  <c:v>Echinometra lucunter</c:v>
                </c:pt>
                <c:pt idx="9">
                  <c:v>esponja </c:v>
                </c:pt>
                <c:pt idx="10">
                  <c:v>Hermodice carunculata</c:v>
                </c:pt>
                <c:pt idx="11">
                  <c:v>Hidroide</c:v>
                </c:pt>
                <c:pt idx="12">
                  <c:v>Hoyo</c:v>
                </c:pt>
                <c:pt idx="13">
                  <c:v>Isópodo</c:v>
                </c:pt>
                <c:pt idx="14">
                  <c:v>Lábrido juvenil</c:v>
                </c:pt>
                <c:pt idx="15">
                  <c:v>Lutjanus apodus</c:v>
                </c:pt>
                <c:pt idx="16">
                  <c:v>Manicina areolata</c:v>
                </c:pt>
                <c:pt idx="17">
                  <c:v>Maquey</c:v>
                </c:pt>
                <c:pt idx="18">
                  <c:v>Neritina sp.</c:v>
                </c:pt>
                <c:pt idx="19">
                  <c:v>Notaulax occidentalis</c:v>
                </c:pt>
                <c:pt idx="20">
                  <c:v>Ocyurus chrysurus</c:v>
                </c:pt>
                <c:pt idx="21">
                  <c:v>Plumero</c:v>
                </c:pt>
                <c:pt idx="22">
                  <c:v>Porites sp.</c:v>
                </c:pt>
                <c:pt idx="23">
                  <c:v>Pseudodiploria clivosa</c:v>
                </c:pt>
                <c:pt idx="24">
                  <c:v>Siderastrea radians</c:v>
                </c:pt>
                <c:pt idx="25">
                  <c:v>Stegastes sp.</c:v>
                </c:pt>
                <c:pt idx="26">
                  <c:v>Terebellidae</c:v>
                </c:pt>
                <c:pt idx="27">
                  <c:v>Thalassoma bifasciatum</c:v>
                </c:pt>
                <c:pt idx="28">
                  <c:v>Tunicado</c:v>
                </c:pt>
              </c:strCache>
            </c:strRef>
          </c:cat>
          <c:val>
            <c:numRef>
              <c:f>'Marcos Cuadrantes'!$AE$40:$BG$40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C47-48C5-8386-C579A85BD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5141904"/>
        <c:axId val="4851422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v>Series4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'Marcos Cuadrantes'!$AE$7:$BG$7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C47-48C5-8386-C579A85BD2C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Series5</c:v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Cuadrantes'!$AE$8:$BG$8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C47-48C5-8386-C579A85BD2C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Series6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Cuadrantes'!$AE$9:$BG$9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47-48C5-8386-C579A85BD2C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v>Series7</c:v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Cuadrantes'!$AE$10:$BG$10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C47-48C5-8386-C579A85BD2C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v>Series8</c:v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Cuadrantes'!$AE$11:$BG$11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47-48C5-8386-C579A85BD2C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v>Series9</c:v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Cuadrantes'!$AE$14:$BG$14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C47-48C5-8386-C579A85BD2C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v>Series10</c:v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Cuadrantes'!$AE$15:$BG$15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47-48C5-8386-C579A85BD2C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v>Series11</c:v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Cuadrantes'!$AE$16:$BG$16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C47-48C5-8386-C579A85BD2C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v>Series12</c:v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Cuadrantes'!$AE$17:$BG$17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C47-48C5-8386-C579A85BD2C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v>Series13</c:v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Cuadrantes'!$AE$18:$BG$18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C47-48C5-8386-C579A85BD2CA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v>Series14</c:v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Cuadrantes'!$AE$19:$BG$19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C47-48C5-8386-C579A85BD2CA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v>Series15</c:v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Cuadrantes'!$AE$20:$BG$20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C47-48C5-8386-C579A85BD2CA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v>Series16</c:v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Cuadrantes'!$AE$21:$BG$21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C47-48C5-8386-C579A85BD2CA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v>Series17</c:v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Cuadrantes'!$AE$22:$BG$22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C47-48C5-8386-C579A85BD2CA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v>Series18</c:v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Cuadrantes'!$AE$25:$BG$25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C47-48C5-8386-C579A85BD2CA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v>Series19</c:v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Cuadrantes'!$AE$26:$BG$26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C47-48C5-8386-C579A85BD2CA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v>Series20</c:v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Cuadrantes'!$AE$27:$BG$27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C47-48C5-8386-C579A85BD2CA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v>Series21</c:v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Cuadrantes'!$AE$28:$BG$28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C47-48C5-8386-C579A85BD2CA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v>Series22</c:v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Cuadrantes'!$AE$29:$BG$29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C47-48C5-8386-C579A85BD2CA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v>Series23</c:v>
                </c:tx>
                <c:spPr>
                  <a:solidFill>
                    <a:schemeClr val="accent5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Cuadrantes'!$AE$30:$BG$30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C47-48C5-8386-C579A85BD2CA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v>Series24</c:v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Cuadrantes'!$AE$31:$BG$31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C47-48C5-8386-C579A85BD2CA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v>Series25</c:v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Cuadrantes'!$AE$32:$BG$32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8C47-48C5-8386-C579A85BD2CA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v>Series26</c:v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Cuadrantes'!$AE$33:$BG$33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8C47-48C5-8386-C579A85BD2CA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v>Series27</c:v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Cuadrantes'!$AE$34:$BG$34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C47-48C5-8386-C579A85BD2CA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v>Series28</c:v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Cuadrantes'!$AE$37:$BG$37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8C47-48C5-8386-C579A85BD2CA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v>Series29</c:v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Cuadrantes'!$AE$3:$BG$38</c15:sqref>
                        </c15:formulaRef>
                      </c:ext>
                    </c:extLst>
                    <c:strCache>
                      <c:ptCount val="29"/>
                      <c:pt idx="0">
                        <c:v>Anémona</c:v>
                      </c:pt>
                      <c:pt idx="1">
                        <c:v>Bartholomea annulata</c:v>
                      </c:pt>
                      <c:pt idx="2">
                        <c:v>Camarón mantis</c:v>
                      </c:pt>
                      <c:pt idx="3">
                        <c:v>Cangrejo</c:v>
                      </c:pt>
                      <c:pt idx="4">
                        <c:v>Caracol no identificado</c:v>
                      </c:pt>
                      <c:pt idx="5">
                        <c:v>Cerithium sp.</c:v>
                      </c:pt>
                      <c:pt idx="6">
                        <c:v>Cliona sp.</c:v>
                      </c:pt>
                      <c:pt idx="7">
                        <c:v>Coral no identificado</c:v>
                      </c:pt>
                      <c:pt idx="8">
                        <c:v>Echinometra lucunter</c:v>
                      </c:pt>
                      <c:pt idx="9">
                        <c:v>esponja </c:v>
                      </c:pt>
                      <c:pt idx="10">
                        <c:v>Hermodice carunculata</c:v>
                      </c:pt>
                      <c:pt idx="11">
                        <c:v>Hidroide</c:v>
                      </c:pt>
                      <c:pt idx="12">
                        <c:v>Hoyo</c:v>
                      </c:pt>
                      <c:pt idx="13">
                        <c:v>Isópodo</c:v>
                      </c:pt>
                      <c:pt idx="14">
                        <c:v>Lábrido juvenil</c:v>
                      </c:pt>
                      <c:pt idx="15">
                        <c:v>Lutjanus apodus</c:v>
                      </c:pt>
                      <c:pt idx="16">
                        <c:v>Manicina areolata</c:v>
                      </c:pt>
                      <c:pt idx="17">
                        <c:v>Maquey</c:v>
                      </c:pt>
                      <c:pt idx="18">
                        <c:v>Neritina sp.</c:v>
                      </c:pt>
                      <c:pt idx="19">
                        <c:v>Notaulax occidentalis</c:v>
                      </c:pt>
                      <c:pt idx="20">
                        <c:v>Ocyurus chrysurus</c:v>
                      </c:pt>
                      <c:pt idx="21">
                        <c:v>Plumero</c:v>
                      </c:pt>
                      <c:pt idx="22">
                        <c:v>Porites sp.</c:v>
                      </c:pt>
                      <c:pt idx="23">
                        <c:v>Pseudodiploria clivosa</c:v>
                      </c:pt>
                      <c:pt idx="24">
                        <c:v>Siderastrea radians</c:v>
                      </c:pt>
                      <c:pt idx="25">
                        <c:v>Stegastes sp.</c:v>
                      </c:pt>
                      <c:pt idx="26">
                        <c:v>Terebellidae</c:v>
                      </c:pt>
                      <c:pt idx="27">
                        <c:v>Thalassoma bifasciatum</c:v>
                      </c:pt>
                      <c:pt idx="28">
                        <c:v>Tunicado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'Marcos Cuadrantes'!$AE$38:$BG$38</c15:sqref>
                        </c15:formulaRef>
                      </c:ext>
                    </c:extLst>
                    <c:numCache>
                      <c:formatCode>General</c:formatCode>
                      <c:ptCount val="2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8C47-48C5-8386-C579A85BD2CA}"/>
                  </c:ext>
                </c:extLst>
              </c15:ser>
            </c15:filteredBarSeries>
          </c:ext>
        </c:extLst>
      </c:barChart>
      <c:catAx>
        <c:axId val="48514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142224"/>
        <c:crosses val="autoZero"/>
        <c:auto val="1"/>
        <c:lblAlgn val="ctr"/>
        <c:lblOffset val="100"/>
        <c:noMultiLvlLbl val="0"/>
      </c:catAx>
      <c:valAx>
        <c:axId val="48514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14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581185</xdr:colOff>
      <xdr:row>1</xdr:row>
      <xdr:rowOff>23246</xdr:rowOff>
    </xdr:from>
    <xdr:to>
      <xdr:col>73</xdr:col>
      <xdr:colOff>387456</xdr:colOff>
      <xdr:row>17</xdr:row>
      <xdr:rowOff>34870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2EBB96-DB34-4938-8F5F-3728CEFCCF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664341</xdr:colOff>
      <xdr:row>17</xdr:row>
      <xdr:rowOff>171450</xdr:rowOff>
    </xdr:from>
    <xdr:to>
      <xdr:col>75</xdr:col>
      <xdr:colOff>445589</xdr:colOff>
      <xdr:row>33</xdr:row>
      <xdr:rowOff>105582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25B4B7A-9956-4D34-9C6D-DEBF1B6088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76</xdr:col>
      <xdr:colOff>52333</xdr:colOff>
      <xdr:row>18</xdr:row>
      <xdr:rowOff>169700</xdr:rowOff>
    </xdr:from>
    <xdr:to>
      <xdr:col>82</xdr:col>
      <xdr:colOff>746322</xdr:colOff>
      <xdr:row>33</xdr:row>
      <xdr:rowOff>64925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012FFA-0B4E-4560-BFD7-060A009EFE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69</xdr:col>
      <xdr:colOff>315884</xdr:colOff>
      <xdr:row>37</xdr:row>
      <xdr:rowOff>241286</xdr:rowOff>
    </xdr:from>
    <xdr:to>
      <xdr:col>75</xdr:col>
      <xdr:colOff>133004</xdr:colOff>
      <xdr:row>51</xdr:row>
      <xdr:rowOff>91810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471251E-3595-43D8-AC69-DA858B84BA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75</xdr:col>
      <xdr:colOff>353412</xdr:colOff>
      <xdr:row>37</xdr:row>
      <xdr:rowOff>279930</xdr:rowOff>
    </xdr:from>
    <xdr:to>
      <xdr:col>81</xdr:col>
      <xdr:colOff>181962</xdr:colOff>
      <xdr:row>51</xdr:row>
      <xdr:rowOff>116946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5BA6DC2-FEE4-477C-B8CB-BA96AA6C6C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566420</xdr:colOff>
      <xdr:row>37</xdr:row>
      <xdr:rowOff>301237</xdr:rowOff>
    </xdr:from>
    <xdr:to>
      <xdr:col>87</xdr:col>
      <xdr:colOff>394970</xdr:colOff>
      <xdr:row>51</xdr:row>
      <xdr:rowOff>160478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928C3D-A3EB-4320-AE88-28CF757E52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73</xdr:col>
      <xdr:colOff>640080</xdr:colOff>
      <xdr:row>1</xdr:row>
      <xdr:rowOff>40640</xdr:rowOff>
    </xdr:from>
    <xdr:to>
      <xdr:col>79</xdr:col>
      <xdr:colOff>457200</xdr:colOff>
      <xdr:row>17</xdr:row>
      <xdr:rowOff>30480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DEBACD9B-AB56-414F-BAD7-4898CAA5A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87</xdr:col>
      <xdr:colOff>649039</xdr:colOff>
      <xdr:row>38</xdr:row>
      <xdr:rowOff>42118</xdr:rowOff>
    </xdr:from>
    <xdr:to>
      <xdr:col>93</xdr:col>
      <xdr:colOff>479706</xdr:colOff>
      <xdr:row>51</xdr:row>
      <xdr:rowOff>105538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6E90FD95-CB9D-4B25-8A38-B572828DC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83</xdr:col>
      <xdr:colOff>473121</xdr:colOff>
      <xdr:row>3</xdr:row>
      <xdr:rowOff>267214</xdr:rowOff>
    </xdr:from>
    <xdr:to>
      <xdr:col>92</xdr:col>
      <xdr:colOff>670193</xdr:colOff>
      <xdr:row>32</xdr:row>
      <xdr:rowOff>93434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D35E90CC-06EC-4845-8235-DA03253EA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D4A4-3A41-4F9F-9F56-4B92AAB1BA4A}">
  <dimension ref="B2:S29"/>
  <sheetViews>
    <sheetView tabSelected="1" workbookViewId="0">
      <selection activeCell="B6" sqref="B6"/>
    </sheetView>
  </sheetViews>
  <sheetFormatPr baseColWidth="10" defaultRowHeight="15" x14ac:dyDescent="0.25"/>
  <cols>
    <col min="4" max="4" width="14.7109375" style="76" customWidth="1"/>
    <col min="5" max="5" width="19.7109375" customWidth="1"/>
    <col min="9" max="9" width="18.85546875" customWidth="1"/>
    <col min="10" max="10" width="22.85546875" customWidth="1"/>
    <col min="11" max="11" width="14.140625" customWidth="1"/>
    <col min="12" max="12" width="13.28515625" customWidth="1"/>
    <col min="14" max="14" width="22.42578125" customWidth="1"/>
    <col min="15" max="15" width="12.5703125" customWidth="1"/>
    <col min="16" max="16" width="12.28515625" customWidth="1"/>
    <col min="17" max="17" width="9.7109375" customWidth="1"/>
    <col min="18" max="18" width="15.28515625" customWidth="1"/>
    <col min="19" max="19" width="14.85546875" customWidth="1"/>
  </cols>
  <sheetData>
    <row r="2" spans="2:19" ht="18.75" x14ac:dyDescent="0.3">
      <c r="B2" s="94" t="s">
        <v>199</v>
      </c>
      <c r="C2" s="94"/>
      <c r="D2" s="94"/>
      <c r="E2" s="94"/>
      <c r="F2" s="94"/>
      <c r="G2" s="94"/>
      <c r="H2" s="94"/>
      <c r="I2" s="94"/>
    </row>
    <row r="3" spans="2:19" ht="31.5" customHeight="1" x14ac:dyDescent="0.25">
      <c r="B3" s="81" t="s">
        <v>57</v>
      </c>
      <c r="C3" s="81" t="s">
        <v>184</v>
      </c>
      <c r="D3" s="73" t="s">
        <v>197</v>
      </c>
      <c r="E3" s="73" t="s">
        <v>185</v>
      </c>
      <c r="F3" s="73" t="s">
        <v>186</v>
      </c>
      <c r="G3" s="73" t="s">
        <v>58</v>
      </c>
      <c r="H3" s="73" t="s">
        <v>59</v>
      </c>
      <c r="I3" s="73" t="s">
        <v>187</v>
      </c>
      <c r="J3" s="73" t="s">
        <v>188</v>
      </c>
      <c r="K3" s="73" t="s">
        <v>189</v>
      </c>
      <c r="L3" s="73" t="s">
        <v>191</v>
      </c>
      <c r="M3" s="73" t="s">
        <v>190</v>
      </c>
      <c r="N3" s="73" t="s">
        <v>192</v>
      </c>
      <c r="O3" s="74" t="s">
        <v>193</v>
      </c>
      <c r="P3" s="74" t="s">
        <v>194</v>
      </c>
      <c r="Q3" s="74" t="s">
        <v>195</v>
      </c>
      <c r="R3" s="74" t="s">
        <v>200</v>
      </c>
      <c r="S3" s="74" t="s">
        <v>201</v>
      </c>
    </row>
    <row r="4" spans="2:19" x14ac:dyDescent="0.25">
      <c r="B4" s="4"/>
      <c r="C4" s="4"/>
      <c r="D4" s="56">
        <v>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x14ac:dyDescent="0.25">
      <c r="B5" s="4"/>
      <c r="C5" s="4"/>
      <c r="D5" s="56">
        <v>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x14ac:dyDescent="0.25">
      <c r="B6" s="4"/>
      <c r="C6" s="4"/>
      <c r="D6" s="56">
        <v>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x14ac:dyDescent="0.25">
      <c r="B7" s="4"/>
      <c r="C7" s="4"/>
      <c r="D7" s="56">
        <v>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x14ac:dyDescent="0.25">
      <c r="B8" s="4"/>
      <c r="C8" s="4"/>
      <c r="D8" s="56">
        <v>5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x14ac:dyDescent="0.25">
      <c r="B9" s="4"/>
      <c r="C9" s="4"/>
      <c r="D9" s="56">
        <v>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19" x14ac:dyDescent="0.25">
      <c r="B10" s="4"/>
      <c r="C10" s="4"/>
      <c r="D10" s="56">
        <v>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 x14ac:dyDescent="0.25">
      <c r="B11" s="4"/>
      <c r="C11" s="4"/>
      <c r="D11" s="56">
        <v>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2:19" x14ac:dyDescent="0.25">
      <c r="B12" s="4"/>
      <c r="C12" s="4"/>
      <c r="D12" s="56">
        <v>9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2:19" x14ac:dyDescent="0.25">
      <c r="B13" s="4"/>
      <c r="C13" s="4"/>
      <c r="D13" s="56">
        <v>10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x14ac:dyDescent="0.25">
      <c r="B14" s="4"/>
      <c r="C14" s="4"/>
      <c r="D14" s="56">
        <v>11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2:19" x14ac:dyDescent="0.25">
      <c r="B15" s="4"/>
      <c r="C15" s="4"/>
      <c r="D15" s="56">
        <v>12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19" x14ac:dyDescent="0.25">
      <c r="B16" s="4"/>
      <c r="C16" s="4"/>
      <c r="D16" s="56">
        <v>13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 x14ac:dyDescent="0.25">
      <c r="B17" s="4"/>
      <c r="C17" s="4"/>
      <c r="D17" s="56">
        <v>14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2:19" x14ac:dyDescent="0.25">
      <c r="B18" s="4"/>
      <c r="C18" s="4"/>
      <c r="D18" s="56">
        <v>15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2:19" x14ac:dyDescent="0.25">
      <c r="B19" s="4"/>
      <c r="C19" s="4"/>
      <c r="D19" s="56">
        <v>16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2:19" x14ac:dyDescent="0.25">
      <c r="B20" s="4"/>
      <c r="C20" s="4"/>
      <c r="D20" s="56">
        <v>17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2:19" x14ac:dyDescent="0.25">
      <c r="B21" s="4"/>
      <c r="C21" s="4"/>
      <c r="D21" s="56">
        <v>18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19" x14ac:dyDescent="0.25">
      <c r="B22" s="4"/>
      <c r="C22" s="4"/>
      <c r="D22" s="56">
        <v>19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2:19" x14ac:dyDescent="0.25">
      <c r="B23" s="4"/>
      <c r="C23" s="4"/>
      <c r="D23" s="56">
        <v>20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2:19" x14ac:dyDescent="0.25">
      <c r="B24" s="4"/>
      <c r="C24" s="4"/>
      <c r="D24" s="56">
        <v>21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2:19" x14ac:dyDescent="0.25">
      <c r="B25" s="4"/>
      <c r="C25" s="4"/>
      <c r="D25" s="56">
        <v>22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2:19" x14ac:dyDescent="0.25">
      <c r="B26" s="4"/>
      <c r="C26" s="4"/>
      <c r="D26" s="56">
        <v>23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19" x14ac:dyDescent="0.25">
      <c r="B27" s="4"/>
      <c r="C27" s="4"/>
      <c r="D27" s="56">
        <v>24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2:19" x14ac:dyDescent="0.25">
      <c r="B28" s="4"/>
      <c r="C28" s="4"/>
      <c r="D28" s="56">
        <v>25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2:19" x14ac:dyDescent="0.25">
      <c r="B29" s="4"/>
      <c r="C29" s="4"/>
      <c r="D29" s="5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</sheetData>
  <mergeCells count="1">
    <mergeCell ref="B2:I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664AE-18F9-49C9-8AB3-EFB8A8D71212}">
  <sheetPr>
    <pageSetUpPr fitToPage="1"/>
  </sheetPr>
  <dimension ref="A1:Q108"/>
  <sheetViews>
    <sheetView zoomScale="87" zoomScaleNormal="32" workbookViewId="0">
      <selection activeCell="F12" sqref="F12"/>
    </sheetView>
  </sheetViews>
  <sheetFormatPr baseColWidth="10" defaultRowHeight="15" x14ac:dyDescent="0.25"/>
  <cols>
    <col min="1" max="1" width="14.140625" customWidth="1"/>
    <col min="2" max="2" width="12.7109375" customWidth="1"/>
    <col min="3" max="3" width="12" customWidth="1"/>
    <col min="4" max="4" width="11.140625" customWidth="1"/>
    <col min="5" max="5" width="10" bestFit="1" customWidth="1"/>
    <col min="6" max="6" width="10.42578125" customWidth="1"/>
    <col min="7" max="7" width="10.140625" customWidth="1"/>
    <col min="8" max="8" width="11.5703125" customWidth="1"/>
    <col min="9" max="9" width="10.85546875" customWidth="1"/>
    <col min="10" max="10" width="11" customWidth="1"/>
    <col min="11" max="11" width="13.7109375" customWidth="1"/>
    <col min="12" max="12" width="12.5703125" customWidth="1"/>
    <col min="13" max="13" width="11.5703125" bestFit="1" customWidth="1"/>
    <col min="14" max="14" width="13.28515625" customWidth="1"/>
    <col min="15" max="15" width="16.7109375" customWidth="1"/>
    <col min="16" max="16" width="12.85546875" customWidth="1"/>
    <col min="17" max="17" width="29.85546875" customWidth="1"/>
  </cols>
  <sheetData>
    <row r="1" spans="1:17" ht="15" customHeight="1" x14ac:dyDescent="0.25">
      <c r="A1" s="95" t="s">
        <v>198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14.45" customHeight="1" x14ac:dyDescent="0.25">
      <c r="A2" s="100" t="s">
        <v>57</v>
      </c>
      <c r="B2" s="97" t="s">
        <v>183</v>
      </c>
      <c r="C2" s="97" t="s">
        <v>181</v>
      </c>
      <c r="D2" s="97" t="s">
        <v>182</v>
      </c>
      <c r="E2" s="100" t="s">
        <v>60</v>
      </c>
      <c r="F2" s="100"/>
      <c r="G2" s="100"/>
      <c r="H2" s="100" t="s">
        <v>61</v>
      </c>
      <c r="I2" s="100"/>
      <c r="J2" s="100"/>
      <c r="K2" s="97" t="s">
        <v>62</v>
      </c>
      <c r="L2" s="97" t="s">
        <v>69</v>
      </c>
      <c r="M2" s="97"/>
      <c r="N2" s="74"/>
      <c r="O2" s="74"/>
      <c r="P2" s="98" t="s">
        <v>196</v>
      </c>
      <c r="Q2" s="74"/>
    </row>
    <row r="3" spans="1:17" ht="28.5" customHeight="1" x14ac:dyDescent="0.25">
      <c r="A3" s="100"/>
      <c r="B3" s="97"/>
      <c r="C3" s="97"/>
      <c r="D3" s="97"/>
      <c r="E3" s="77" t="s">
        <v>63</v>
      </c>
      <c r="F3" s="77" t="s">
        <v>64</v>
      </c>
      <c r="G3" s="77" t="s">
        <v>65</v>
      </c>
      <c r="H3" s="77" t="s">
        <v>63</v>
      </c>
      <c r="I3" s="77" t="s">
        <v>64</v>
      </c>
      <c r="J3" s="77" t="s">
        <v>65</v>
      </c>
      <c r="K3" s="97"/>
      <c r="L3" s="74" t="s">
        <v>70</v>
      </c>
      <c r="M3" s="74" t="s">
        <v>71</v>
      </c>
      <c r="N3" s="74" t="s">
        <v>205</v>
      </c>
      <c r="O3" s="74" t="s">
        <v>204</v>
      </c>
      <c r="P3" s="99"/>
      <c r="Q3" s="74" t="s">
        <v>180</v>
      </c>
    </row>
    <row r="4" spans="1:17" ht="27" customHeight="1" x14ac:dyDescent="0.25">
      <c r="A4" s="78"/>
      <c r="B4" s="79">
        <v>1</v>
      </c>
      <c r="C4" s="79" t="s">
        <v>177</v>
      </c>
      <c r="D4" s="79">
        <v>1</v>
      </c>
      <c r="E4" s="79"/>
      <c r="F4" s="79"/>
      <c r="G4" s="79"/>
      <c r="H4" s="79"/>
      <c r="I4" s="79"/>
      <c r="J4" s="79"/>
      <c r="K4" s="79"/>
      <c r="L4" s="79"/>
      <c r="M4" s="79"/>
      <c r="N4" s="56"/>
      <c r="O4" s="56"/>
      <c r="P4" s="56"/>
      <c r="Q4" s="56"/>
    </row>
    <row r="5" spans="1:17" x14ac:dyDescent="0.25">
      <c r="A5" s="80"/>
      <c r="B5" s="56">
        <v>1</v>
      </c>
      <c r="C5" s="56" t="s">
        <v>178</v>
      </c>
      <c r="D5" s="56">
        <v>2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x14ac:dyDescent="0.25">
      <c r="A6" s="80"/>
      <c r="B6" s="56">
        <v>1</v>
      </c>
      <c r="C6" s="56" t="s">
        <v>179</v>
      </c>
      <c r="D6" s="79">
        <v>3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x14ac:dyDescent="0.25">
      <c r="A7" s="56"/>
      <c r="B7" s="56">
        <v>2</v>
      </c>
      <c r="C7" s="56" t="s">
        <v>177</v>
      </c>
      <c r="D7" s="56">
        <v>4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7" x14ac:dyDescent="0.25">
      <c r="A8" s="56"/>
      <c r="B8" s="56">
        <v>2</v>
      </c>
      <c r="C8" s="56" t="s">
        <v>178</v>
      </c>
      <c r="D8" s="79">
        <v>5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 x14ac:dyDescent="0.25">
      <c r="A9" s="56"/>
      <c r="B9" s="56">
        <v>2</v>
      </c>
      <c r="C9" s="56" t="s">
        <v>179</v>
      </c>
      <c r="D9" s="56">
        <v>6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7" x14ac:dyDescent="0.25">
      <c r="A10" s="56"/>
      <c r="B10" s="56">
        <v>3</v>
      </c>
      <c r="C10" s="56" t="s">
        <v>177</v>
      </c>
      <c r="D10" s="79">
        <v>7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7" x14ac:dyDescent="0.25">
      <c r="A11" s="56"/>
      <c r="B11" s="56">
        <v>3</v>
      </c>
      <c r="C11" s="56" t="s">
        <v>178</v>
      </c>
      <c r="D11" s="56">
        <v>8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7" ht="14.45" customHeight="1" x14ac:dyDescent="0.25">
      <c r="A12" s="56"/>
      <c r="B12" s="56">
        <v>3</v>
      </c>
      <c r="C12" s="56" t="s">
        <v>179</v>
      </c>
      <c r="D12" s="79">
        <v>9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7" x14ac:dyDescent="0.25">
      <c r="A13" s="56"/>
      <c r="B13" s="56">
        <v>4</v>
      </c>
      <c r="C13" s="56" t="s">
        <v>177</v>
      </c>
      <c r="D13" s="56">
        <v>10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7" x14ac:dyDescent="0.25">
      <c r="A14" s="56"/>
      <c r="B14" s="56">
        <v>4</v>
      </c>
      <c r="C14" s="56" t="s">
        <v>178</v>
      </c>
      <c r="D14" s="79">
        <v>11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17" x14ac:dyDescent="0.25">
      <c r="A15" s="56"/>
      <c r="B15" s="56">
        <v>4</v>
      </c>
      <c r="C15" s="56" t="s">
        <v>179</v>
      </c>
      <c r="D15" s="56">
        <v>12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7" x14ac:dyDescent="0.25">
      <c r="A16" s="56"/>
      <c r="B16" s="56">
        <v>5</v>
      </c>
      <c r="C16" s="56" t="s">
        <v>177</v>
      </c>
      <c r="D16" s="79">
        <v>13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7" ht="25.7" customHeight="1" x14ac:dyDescent="0.25">
      <c r="A17" s="56"/>
      <c r="B17" s="56">
        <v>5</v>
      </c>
      <c r="C17" s="56" t="s">
        <v>178</v>
      </c>
      <c r="D17" s="56">
        <v>14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15" customHeight="1" x14ac:dyDescent="0.25">
      <c r="A18" s="56"/>
      <c r="B18" s="56">
        <v>5</v>
      </c>
      <c r="C18" s="56" t="s">
        <v>179</v>
      </c>
      <c r="D18" s="79">
        <v>15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5.75" customHeight="1" x14ac:dyDescent="0.25">
      <c r="A19" s="56"/>
      <c r="B19" s="56">
        <v>6</v>
      </c>
      <c r="C19" s="56" t="s">
        <v>177</v>
      </c>
      <c r="D19" s="56">
        <v>16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1:17" ht="13.7" customHeight="1" x14ac:dyDescent="0.25">
      <c r="A20" s="56"/>
      <c r="B20" s="56">
        <v>6</v>
      </c>
      <c r="C20" s="56" t="s">
        <v>178</v>
      </c>
      <c r="D20" s="79">
        <v>17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x14ac:dyDescent="0.25">
      <c r="A21" s="56"/>
      <c r="B21" s="56">
        <v>6</v>
      </c>
      <c r="C21" s="56" t="s">
        <v>179</v>
      </c>
      <c r="D21" s="56">
        <v>18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7" x14ac:dyDescent="0.25">
      <c r="A22" s="56"/>
      <c r="B22" s="56">
        <v>7</v>
      </c>
      <c r="C22" s="56" t="s">
        <v>177</v>
      </c>
      <c r="D22" s="79">
        <v>19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x14ac:dyDescent="0.25">
      <c r="A23" s="56"/>
      <c r="B23" s="56">
        <v>7</v>
      </c>
      <c r="C23" s="56" t="s">
        <v>178</v>
      </c>
      <c r="D23" s="56">
        <v>20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x14ac:dyDescent="0.25">
      <c r="A24" s="56"/>
      <c r="B24" s="56">
        <v>7</v>
      </c>
      <c r="C24" s="56" t="s">
        <v>179</v>
      </c>
      <c r="D24" s="79">
        <v>21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x14ac:dyDescent="0.25">
      <c r="A25" s="56"/>
      <c r="B25" s="56">
        <v>8</v>
      </c>
      <c r="C25" s="56" t="s">
        <v>177</v>
      </c>
      <c r="D25" s="56">
        <v>22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x14ac:dyDescent="0.25">
      <c r="A26" s="56"/>
      <c r="B26" s="56">
        <v>8</v>
      </c>
      <c r="C26" s="56" t="s">
        <v>178</v>
      </c>
      <c r="D26" s="79">
        <v>23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25">
      <c r="A27" s="56"/>
      <c r="B27" s="56">
        <v>8</v>
      </c>
      <c r="C27" s="56" t="s">
        <v>179</v>
      </c>
      <c r="D27" s="56">
        <v>24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x14ac:dyDescent="0.25">
      <c r="A28" s="56"/>
      <c r="B28" s="56">
        <v>9</v>
      </c>
      <c r="C28" s="56" t="s">
        <v>177</v>
      </c>
      <c r="D28" s="79">
        <v>25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7" x14ac:dyDescent="0.25">
      <c r="A29" s="56"/>
      <c r="B29" s="56">
        <v>9</v>
      </c>
      <c r="C29" s="56" t="s">
        <v>178</v>
      </c>
      <c r="D29" s="56">
        <v>26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56"/>
      <c r="B30" s="56">
        <v>9</v>
      </c>
      <c r="C30" s="56" t="s">
        <v>179</v>
      </c>
      <c r="D30" s="79">
        <v>27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x14ac:dyDescent="0.25">
      <c r="A31" s="56"/>
      <c r="B31" s="56">
        <v>10</v>
      </c>
      <c r="C31" s="56" t="s">
        <v>177</v>
      </c>
      <c r="D31" s="56">
        <v>28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ht="26.45" customHeight="1" x14ac:dyDescent="0.25">
      <c r="A32" s="56"/>
      <c r="B32" s="56">
        <v>10</v>
      </c>
      <c r="C32" s="56" t="s">
        <v>178</v>
      </c>
      <c r="D32" s="79">
        <v>29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ht="15" customHeight="1" x14ac:dyDescent="0.25">
      <c r="A33" s="56"/>
      <c r="B33" s="56">
        <v>10</v>
      </c>
      <c r="C33" s="56" t="s">
        <v>179</v>
      </c>
      <c r="D33" s="56">
        <v>30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17" ht="15.75" customHeight="1" x14ac:dyDescent="0.25">
      <c r="A34" s="56"/>
      <c r="B34" s="56">
        <v>11</v>
      </c>
      <c r="C34" s="56" t="s">
        <v>177</v>
      </c>
      <c r="D34" s="79">
        <v>31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24" customHeight="1" x14ac:dyDescent="0.25">
      <c r="A35" s="56"/>
      <c r="B35" s="56">
        <v>11</v>
      </c>
      <c r="C35" s="56" t="s">
        <v>178</v>
      </c>
      <c r="D35" s="56">
        <v>32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x14ac:dyDescent="0.25">
      <c r="A36" s="56"/>
      <c r="B36" s="56">
        <v>11</v>
      </c>
      <c r="C36" s="56" t="s">
        <v>179</v>
      </c>
      <c r="D36" s="79">
        <v>33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x14ac:dyDescent="0.25">
      <c r="A37" s="56"/>
      <c r="B37" s="56">
        <v>12</v>
      </c>
      <c r="C37" s="56" t="s">
        <v>177</v>
      </c>
      <c r="D37" s="56">
        <v>34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56"/>
      <c r="B38" s="56">
        <v>12</v>
      </c>
      <c r="C38" s="56" t="s">
        <v>178</v>
      </c>
      <c r="D38" s="79">
        <v>35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1:17" ht="28.7" customHeight="1" x14ac:dyDescent="0.25">
      <c r="A39" s="56"/>
      <c r="B39" s="56">
        <v>12</v>
      </c>
      <c r="C39" s="56" t="s">
        <v>179</v>
      </c>
      <c r="D39" s="56">
        <v>36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x14ac:dyDescent="0.25">
      <c r="A40" s="56"/>
      <c r="B40" s="56">
        <v>13</v>
      </c>
      <c r="C40" s="56" t="s">
        <v>177</v>
      </c>
      <c r="D40" s="79">
        <v>37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x14ac:dyDescent="0.25">
      <c r="A41" s="56"/>
      <c r="B41" s="56">
        <v>13</v>
      </c>
      <c r="C41" s="56" t="s">
        <v>178</v>
      </c>
      <c r="D41" s="56">
        <v>38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17" x14ac:dyDescent="0.25">
      <c r="A42" s="56"/>
      <c r="B42" s="56">
        <v>13</v>
      </c>
      <c r="C42" s="56" t="s">
        <v>179</v>
      </c>
      <c r="D42" s="79">
        <v>39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x14ac:dyDescent="0.25">
      <c r="A43" s="56"/>
      <c r="B43" s="56">
        <v>14</v>
      </c>
      <c r="C43" s="56" t="s">
        <v>177</v>
      </c>
      <c r="D43" s="56">
        <v>40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17" ht="14.45" customHeight="1" x14ac:dyDescent="0.25">
      <c r="A44" s="56"/>
      <c r="B44" s="56">
        <v>14</v>
      </c>
      <c r="C44" s="56" t="s">
        <v>178</v>
      </c>
      <c r="D44" s="79">
        <v>41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x14ac:dyDescent="0.25">
      <c r="A45" s="56"/>
      <c r="B45" s="56">
        <v>14</v>
      </c>
      <c r="C45" s="56" t="s">
        <v>179</v>
      </c>
      <c r="D45" s="56">
        <v>42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x14ac:dyDescent="0.25">
      <c r="A46" s="56"/>
      <c r="B46" s="56">
        <v>15</v>
      </c>
      <c r="C46" s="56" t="s">
        <v>177</v>
      </c>
      <c r="D46" s="79">
        <v>43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x14ac:dyDescent="0.25">
      <c r="A47" s="56"/>
      <c r="B47" s="56">
        <v>15</v>
      </c>
      <c r="C47" s="56" t="s">
        <v>178</v>
      </c>
      <c r="D47" s="56">
        <v>44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x14ac:dyDescent="0.25">
      <c r="A48" s="56"/>
      <c r="B48" s="56">
        <v>15</v>
      </c>
      <c r="C48" s="56" t="s">
        <v>179</v>
      </c>
      <c r="D48" s="79">
        <v>45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x14ac:dyDescent="0.25">
      <c r="A49" s="56"/>
      <c r="B49" s="56">
        <v>16</v>
      </c>
      <c r="C49" s="56" t="s">
        <v>177</v>
      </c>
      <c r="D49" s="56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1:17" x14ac:dyDescent="0.25">
      <c r="A50" s="56"/>
      <c r="B50" s="56">
        <v>16</v>
      </c>
      <c r="C50" s="56" t="s">
        <v>178</v>
      </c>
      <c r="D50" s="79">
        <v>47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x14ac:dyDescent="0.25">
      <c r="A51" s="56"/>
      <c r="B51" s="56">
        <v>16</v>
      </c>
      <c r="C51" s="56" t="s">
        <v>179</v>
      </c>
      <c r="D51" s="56">
        <v>48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1:17" x14ac:dyDescent="0.25">
      <c r="A52" s="56"/>
      <c r="B52" s="56">
        <v>17</v>
      </c>
      <c r="C52" s="56" t="s">
        <v>177</v>
      </c>
      <c r="D52" s="79">
        <v>49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x14ac:dyDescent="0.25">
      <c r="A53" s="56"/>
      <c r="B53" s="56">
        <v>17</v>
      </c>
      <c r="C53" s="56" t="s">
        <v>178</v>
      </c>
      <c r="D53" s="56">
        <v>50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7" x14ac:dyDescent="0.25">
      <c r="A54" s="56"/>
      <c r="B54" s="56">
        <v>17</v>
      </c>
      <c r="C54" s="56" t="s">
        <v>179</v>
      </c>
      <c r="D54" s="79">
        <v>51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1:17" x14ac:dyDescent="0.25">
      <c r="A55" s="56"/>
      <c r="B55" s="56">
        <v>18</v>
      </c>
      <c r="C55" s="56" t="s">
        <v>177</v>
      </c>
      <c r="D55" s="56">
        <v>52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x14ac:dyDescent="0.25">
      <c r="A56" s="56"/>
      <c r="B56" s="56">
        <v>18</v>
      </c>
      <c r="C56" s="56" t="s">
        <v>178</v>
      </c>
      <c r="D56" s="79">
        <v>53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x14ac:dyDescent="0.25">
      <c r="A57" s="56"/>
      <c r="B57" s="56">
        <v>18</v>
      </c>
      <c r="C57" s="56" t="s">
        <v>179</v>
      </c>
      <c r="D57" s="56">
        <v>54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1:17" x14ac:dyDescent="0.25">
      <c r="A58" s="56"/>
      <c r="B58" s="56">
        <v>19</v>
      </c>
      <c r="C58" s="56" t="s">
        <v>177</v>
      </c>
      <c r="D58" s="79">
        <v>55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x14ac:dyDescent="0.25">
      <c r="A59" s="56"/>
      <c r="B59" s="56">
        <v>19</v>
      </c>
      <c r="C59" s="56" t="s">
        <v>178</v>
      </c>
      <c r="D59" s="56">
        <v>56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x14ac:dyDescent="0.25">
      <c r="A60" s="56"/>
      <c r="B60" s="56">
        <v>19</v>
      </c>
      <c r="C60" s="56" t="s">
        <v>179</v>
      </c>
      <c r="D60" s="79">
        <v>57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x14ac:dyDescent="0.25">
      <c r="A61" s="56"/>
      <c r="B61" s="56">
        <v>20</v>
      </c>
      <c r="C61" s="56" t="s">
        <v>177</v>
      </c>
      <c r="D61" s="56">
        <v>58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1:17" x14ac:dyDescent="0.25">
      <c r="A62" s="56"/>
      <c r="B62" s="56">
        <v>20</v>
      </c>
      <c r="C62" s="56" t="s">
        <v>178</v>
      </c>
      <c r="D62" s="79">
        <v>59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1:17" x14ac:dyDescent="0.25">
      <c r="A63" s="56"/>
      <c r="B63" s="56">
        <v>20</v>
      </c>
      <c r="C63" s="56" t="s">
        <v>179</v>
      </c>
      <c r="D63" s="56">
        <v>60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x14ac:dyDescent="0.25">
      <c r="A64" s="56"/>
      <c r="B64" s="56">
        <v>21</v>
      </c>
      <c r="C64" s="56" t="s">
        <v>177</v>
      </c>
      <c r="D64" s="79">
        <v>61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17" x14ac:dyDescent="0.25">
      <c r="A65" s="56"/>
      <c r="B65" s="56">
        <v>21</v>
      </c>
      <c r="C65" s="56" t="s">
        <v>178</v>
      </c>
      <c r="D65" s="56">
        <v>62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1:17" x14ac:dyDescent="0.25">
      <c r="A66" s="56"/>
      <c r="B66" s="56">
        <v>21</v>
      </c>
      <c r="C66" s="56" t="s">
        <v>179</v>
      </c>
      <c r="D66" s="79">
        <v>63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1:17" x14ac:dyDescent="0.25">
      <c r="A67" s="56"/>
      <c r="B67" s="56">
        <v>22</v>
      </c>
      <c r="C67" s="56" t="s">
        <v>177</v>
      </c>
      <c r="D67" s="56">
        <v>64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17" x14ac:dyDescent="0.25">
      <c r="A68" s="56"/>
      <c r="B68" s="56">
        <v>22</v>
      </c>
      <c r="C68" s="56" t="s">
        <v>178</v>
      </c>
      <c r="D68" s="79">
        <v>65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17" x14ac:dyDescent="0.25">
      <c r="A69" s="56"/>
      <c r="B69" s="56">
        <v>22</v>
      </c>
      <c r="C69" s="56" t="s">
        <v>179</v>
      </c>
      <c r="D69" s="56">
        <v>66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1:17" x14ac:dyDescent="0.25">
      <c r="A70" s="56"/>
      <c r="B70" s="56">
        <v>23</v>
      </c>
      <c r="C70" s="56" t="s">
        <v>177</v>
      </c>
      <c r="D70" s="79">
        <v>67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17" x14ac:dyDescent="0.25">
      <c r="A71" s="56"/>
      <c r="B71" s="56">
        <v>23</v>
      </c>
      <c r="C71" s="56" t="s">
        <v>178</v>
      </c>
      <c r="D71" s="56">
        <v>68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1:17" x14ac:dyDescent="0.25">
      <c r="A72" s="56"/>
      <c r="B72" s="56">
        <v>23</v>
      </c>
      <c r="C72" s="56" t="s">
        <v>179</v>
      </c>
      <c r="D72" s="79">
        <v>69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1:17" x14ac:dyDescent="0.25">
      <c r="A73" s="56"/>
      <c r="B73" s="56">
        <v>24</v>
      </c>
      <c r="C73" s="56" t="s">
        <v>177</v>
      </c>
      <c r="D73" s="56">
        <v>70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1:17" x14ac:dyDescent="0.25">
      <c r="A74" s="56"/>
      <c r="B74" s="56">
        <v>24</v>
      </c>
      <c r="C74" s="56" t="s">
        <v>178</v>
      </c>
      <c r="D74" s="79">
        <v>71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1:17" x14ac:dyDescent="0.25">
      <c r="A75" s="56"/>
      <c r="B75" s="56">
        <v>24</v>
      </c>
      <c r="C75" s="56" t="s">
        <v>179</v>
      </c>
      <c r="D75" s="56">
        <v>72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1:17" x14ac:dyDescent="0.25">
      <c r="A76" s="56"/>
      <c r="B76" s="56">
        <v>25</v>
      </c>
      <c r="C76" s="56" t="s">
        <v>177</v>
      </c>
      <c r="D76" s="79">
        <v>73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1:17" x14ac:dyDescent="0.25">
      <c r="A77" s="56"/>
      <c r="B77" s="56">
        <v>25</v>
      </c>
      <c r="C77" s="56" t="s">
        <v>178</v>
      </c>
      <c r="D77" s="56">
        <v>74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1:17" x14ac:dyDescent="0.25">
      <c r="A78" s="56"/>
      <c r="B78" s="56">
        <v>25</v>
      </c>
      <c r="C78" s="56" t="s">
        <v>179</v>
      </c>
      <c r="D78" s="79">
        <v>75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1:17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  <row r="80" spans="1:17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</row>
    <row r="81" spans="1:17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</row>
    <row r="82" spans="1:17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</row>
    <row r="83" spans="1:17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</row>
    <row r="84" spans="1:17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</row>
    <row r="85" spans="1:17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</row>
    <row r="86" spans="1:17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</row>
    <row r="87" spans="1:17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</row>
    <row r="88" spans="1:17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spans="1:17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1:17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spans="1:17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1:17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</row>
    <row r="93" spans="1:17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1:17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</row>
    <row r="95" spans="1:17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</row>
    <row r="96" spans="1:17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</row>
    <row r="97" spans="1:17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spans="1:17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pans="1:17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</row>
    <row r="100" spans="1:17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</row>
    <row r="101" spans="1:17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</row>
    <row r="102" spans="1:17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1:17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1:17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</row>
    <row r="105" spans="1:17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</row>
    <row r="106" spans="1:17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</row>
    <row r="107" spans="1:17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</row>
    <row r="108" spans="1:17" x14ac:dyDescent="0.2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</sheetData>
  <mergeCells count="10">
    <mergeCell ref="A1:Q1"/>
    <mergeCell ref="D2:D3"/>
    <mergeCell ref="P2:P3"/>
    <mergeCell ref="L2:M2"/>
    <mergeCell ref="A2:A3"/>
    <mergeCell ref="B2:B3"/>
    <mergeCell ref="C2:C3"/>
    <mergeCell ref="E2:G2"/>
    <mergeCell ref="H2:J2"/>
    <mergeCell ref="K2:K3"/>
  </mergeCells>
  <pageMargins left="0.25" right="0.25" top="0.75" bottom="0.75" header="0.3" footer="0.3"/>
  <pageSetup paperSize="8" scale="8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T76"/>
  <sheetViews>
    <sheetView zoomScale="87" zoomScaleNormal="32" workbookViewId="0">
      <selection activeCell="L8" sqref="L8"/>
    </sheetView>
  </sheetViews>
  <sheetFormatPr baseColWidth="10" defaultRowHeight="15" x14ac:dyDescent="0.25"/>
  <cols>
    <col min="1" max="1" width="15.5703125" style="76" bestFit="1" customWidth="1"/>
    <col min="2" max="3" width="15.5703125" style="76" customWidth="1"/>
    <col min="4" max="4" width="9.28515625" customWidth="1"/>
    <col min="5" max="5" width="8.42578125" customWidth="1"/>
    <col min="6" max="6" width="10.140625" customWidth="1"/>
    <col min="7" max="9" width="9.140625" customWidth="1"/>
    <col min="10" max="10" width="9.5703125" customWidth="1"/>
    <col min="11" max="11" width="10.42578125" customWidth="1"/>
    <col min="12" max="12" width="9.42578125" customWidth="1"/>
    <col min="13" max="13" width="8.7109375" customWidth="1"/>
    <col min="14" max="17" width="10.42578125" customWidth="1"/>
    <col min="24" max="29" width="12.85546875" bestFit="1" customWidth="1"/>
    <col min="30" max="30" width="12.85546875" customWidth="1"/>
    <col min="32" max="32" width="14.42578125" bestFit="1" customWidth="1"/>
    <col min="33" max="33" width="24.85546875" style="45" customWidth="1"/>
    <col min="34" max="34" width="11.5703125" style="45" customWidth="1"/>
    <col min="35" max="35" width="14.5703125" bestFit="1" customWidth="1"/>
    <col min="40" max="40" width="13.42578125" customWidth="1"/>
    <col min="60" max="60" width="29.140625" customWidth="1"/>
    <col min="61" max="61" width="11.5703125" style="45"/>
    <col min="63" max="63" width="14.85546875" bestFit="1" customWidth="1"/>
    <col min="67" max="67" width="11.42578125" bestFit="1" customWidth="1"/>
  </cols>
  <sheetData>
    <row r="1" spans="1:67" ht="15" customHeight="1" x14ac:dyDescent="0.25">
      <c r="A1" s="111" t="s">
        <v>203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2"/>
      <c r="BK1" s="108" t="s">
        <v>79</v>
      </c>
      <c r="BL1" s="109"/>
      <c r="BM1" s="109"/>
      <c r="BN1" s="109"/>
      <c r="BO1" s="110"/>
    </row>
    <row r="2" spans="1:67" ht="14.45" customHeight="1" x14ac:dyDescent="0.25">
      <c r="A2" s="100" t="s">
        <v>202</v>
      </c>
      <c r="B2" s="117" t="s">
        <v>57</v>
      </c>
      <c r="C2" s="97" t="s">
        <v>214</v>
      </c>
      <c r="D2" s="120" t="s">
        <v>212</v>
      </c>
      <c r="E2" s="121"/>
      <c r="F2" s="121"/>
      <c r="G2" s="121"/>
      <c r="H2" s="121"/>
      <c r="I2" s="121"/>
      <c r="J2" s="122"/>
      <c r="K2" s="101" t="s">
        <v>208</v>
      </c>
      <c r="L2" s="102"/>
      <c r="M2" s="102"/>
      <c r="N2" s="102"/>
      <c r="O2" s="102"/>
      <c r="P2" s="102"/>
      <c r="Q2" s="103"/>
      <c r="R2" s="98" t="s">
        <v>10</v>
      </c>
      <c r="S2" s="114" t="s">
        <v>87</v>
      </c>
      <c r="T2" s="115"/>
      <c r="U2" s="100" t="s">
        <v>209</v>
      </c>
      <c r="V2" s="100"/>
      <c r="W2" s="100"/>
      <c r="X2" s="120" t="s">
        <v>207</v>
      </c>
      <c r="Y2" s="121"/>
      <c r="Z2" s="121"/>
      <c r="AA2" s="121"/>
      <c r="AB2" s="121"/>
      <c r="AC2" s="121"/>
      <c r="AD2" s="122"/>
      <c r="AE2" s="100" t="s">
        <v>95</v>
      </c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 t="s">
        <v>96</v>
      </c>
      <c r="BI2" s="50"/>
      <c r="BJ2" s="46"/>
      <c r="BK2" s="101" t="s">
        <v>9</v>
      </c>
      <c r="BL2" s="102"/>
      <c r="BM2" s="102"/>
      <c r="BN2" s="102"/>
      <c r="BO2" s="103"/>
    </row>
    <row r="3" spans="1:67" ht="15" customHeight="1" thickBot="1" x14ac:dyDescent="0.3">
      <c r="A3" s="119"/>
      <c r="B3" s="118"/>
      <c r="C3" s="116"/>
      <c r="D3" s="27" t="s">
        <v>53</v>
      </c>
      <c r="E3" s="27" t="s">
        <v>54</v>
      </c>
      <c r="F3" s="27" t="s">
        <v>55</v>
      </c>
      <c r="G3" s="27" t="s">
        <v>56</v>
      </c>
      <c r="H3" s="27" t="s">
        <v>210</v>
      </c>
      <c r="I3" s="27" t="s">
        <v>211</v>
      </c>
      <c r="J3" s="27" t="s">
        <v>206</v>
      </c>
      <c r="K3" s="25" t="s">
        <v>53</v>
      </c>
      <c r="L3" s="25" t="s">
        <v>54</v>
      </c>
      <c r="M3" s="25" t="s">
        <v>55</v>
      </c>
      <c r="N3" s="25" t="s">
        <v>56</v>
      </c>
      <c r="O3" s="25" t="s">
        <v>210</v>
      </c>
      <c r="P3" s="25" t="s">
        <v>211</v>
      </c>
      <c r="Q3" s="25" t="s">
        <v>206</v>
      </c>
      <c r="R3" s="113"/>
      <c r="S3" s="26" t="s">
        <v>86</v>
      </c>
      <c r="T3" s="29" t="s">
        <v>88</v>
      </c>
      <c r="U3" s="28" t="s">
        <v>66</v>
      </c>
      <c r="V3" s="28" t="s">
        <v>67</v>
      </c>
      <c r="W3" s="27" t="s">
        <v>68</v>
      </c>
      <c r="X3" s="25" t="s">
        <v>4</v>
      </c>
      <c r="Y3" s="25" t="s">
        <v>7</v>
      </c>
      <c r="Z3" s="25" t="s">
        <v>5</v>
      </c>
      <c r="AA3" s="25" t="s">
        <v>6</v>
      </c>
      <c r="AB3" s="25" t="s">
        <v>213</v>
      </c>
      <c r="AC3" s="25" t="s">
        <v>8</v>
      </c>
      <c r="AD3" s="25" t="s">
        <v>206</v>
      </c>
      <c r="AE3" s="33" t="s">
        <v>103</v>
      </c>
      <c r="AF3" s="34" t="s">
        <v>104</v>
      </c>
      <c r="AG3" s="33" t="s">
        <v>107</v>
      </c>
      <c r="AH3" s="33" t="s">
        <v>102</v>
      </c>
      <c r="AI3" s="33" t="s">
        <v>99</v>
      </c>
      <c r="AJ3" s="33" t="s">
        <v>98</v>
      </c>
      <c r="AK3" s="33" t="s">
        <v>114</v>
      </c>
      <c r="AL3" s="33" t="s">
        <v>123</v>
      </c>
      <c r="AM3" s="34" t="s">
        <v>110</v>
      </c>
      <c r="AN3" s="33" t="s">
        <v>125</v>
      </c>
      <c r="AO3" s="34" t="s">
        <v>118</v>
      </c>
      <c r="AP3" s="33" t="s">
        <v>121</v>
      </c>
      <c r="AQ3" s="33" t="s">
        <v>100</v>
      </c>
      <c r="AR3" s="33" t="s">
        <v>105</v>
      </c>
      <c r="AS3" s="33" t="s">
        <v>122</v>
      </c>
      <c r="AT3" s="34" t="s">
        <v>101</v>
      </c>
      <c r="AU3" s="34" t="s">
        <v>113</v>
      </c>
      <c r="AV3" s="33" t="s">
        <v>108</v>
      </c>
      <c r="AW3" s="33" t="s">
        <v>97</v>
      </c>
      <c r="AX3" s="34" t="s">
        <v>119</v>
      </c>
      <c r="AY3" s="34" t="s">
        <v>116</v>
      </c>
      <c r="AZ3" s="33" t="s">
        <v>106</v>
      </c>
      <c r="BA3" s="34" t="s">
        <v>111</v>
      </c>
      <c r="BB3" s="34" t="s">
        <v>120</v>
      </c>
      <c r="BC3" s="34" t="s">
        <v>109</v>
      </c>
      <c r="BD3" s="33" t="s">
        <v>117</v>
      </c>
      <c r="BE3" s="33" t="s">
        <v>124</v>
      </c>
      <c r="BF3" s="34" t="s">
        <v>112</v>
      </c>
      <c r="BG3" s="33" t="s">
        <v>115</v>
      </c>
      <c r="BH3" s="100"/>
      <c r="BI3" s="50"/>
      <c r="BJ3" s="46"/>
      <c r="BK3" s="16" t="s">
        <v>128</v>
      </c>
      <c r="BL3" s="13" t="s">
        <v>53</v>
      </c>
      <c r="BM3" s="13" t="s">
        <v>54</v>
      </c>
      <c r="BN3" s="13" t="s">
        <v>55</v>
      </c>
      <c r="BO3" s="17" t="s">
        <v>56</v>
      </c>
    </row>
    <row r="4" spans="1:67" ht="27" customHeight="1" thickTop="1" x14ac:dyDescent="0.25">
      <c r="A4" s="85">
        <v>1</v>
      </c>
      <c r="B4" s="82"/>
      <c r="C4" s="85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0"/>
      <c r="P4" s="30"/>
      <c r="Q4" s="30"/>
      <c r="R4" s="3"/>
      <c r="S4" s="3"/>
      <c r="T4" s="3"/>
      <c r="U4" s="3"/>
      <c r="V4" s="3"/>
      <c r="W4" s="3"/>
      <c r="X4" s="18"/>
      <c r="Y4" s="30"/>
      <c r="Z4" s="30"/>
      <c r="AA4" s="30"/>
      <c r="AB4" s="30"/>
      <c r="AC4" s="30"/>
      <c r="AD4" s="30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7"/>
      <c r="BJ4" s="45"/>
      <c r="BK4" s="14" t="s">
        <v>75</v>
      </c>
      <c r="BL4" s="12" t="e">
        <f>AVERAGE(D4:D15)</f>
        <v>#DIV/0!</v>
      </c>
      <c r="BM4" s="12" t="e">
        <f>AVERAGE(E4:E15)</f>
        <v>#DIV/0!</v>
      </c>
      <c r="BN4" s="12" t="e">
        <f>AVERAGE(F4:F15)</f>
        <v>#DIV/0!</v>
      </c>
      <c r="BO4" s="15" t="e">
        <f>AVERAGE(G4:G15)</f>
        <v>#DIV/0!</v>
      </c>
    </row>
    <row r="5" spans="1:67" x14ac:dyDescent="0.25">
      <c r="A5" s="64">
        <v>1</v>
      </c>
      <c r="B5" s="56"/>
      <c r="C5" s="64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11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7"/>
      <c r="BJ5" s="45"/>
      <c r="BK5" s="14" t="s">
        <v>76</v>
      </c>
      <c r="BL5" s="12" t="e">
        <f>AVERAGE(D16:D27)</f>
        <v>#DIV/0!</v>
      </c>
      <c r="BM5" s="12" t="e">
        <f>AVERAGE(E16:E27)</f>
        <v>#DIV/0!</v>
      </c>
      <c r="BN5" s="12" t="e">
        <f>AVERAGE(F16:F27)</f>
        <v>#DIV/0!</v>
      </c>
      <c r="BO5" s="15" t="e">
        <f>AVERAGE(G16:G27)</f>
        <v>#DIV/0!</v>
      </c>
    </row>
    <row r="6" spans="1:67" x14ac:dyDescent="0.25">
      <c r="A6" s="64">
        <v>1</v>
      </c>
      <c r="B6" s="56"/>
      <c r="C6" s="64">
        <v>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1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7"/>
      <c r="BJ6" s="45"/>
      <c r="BK6" s="14" t="s">
        <v>77</v>
      </c>
      <c r="BL6" s="12" t="e">
        <f>AVERAGE(D28:D38)</f>
        <v>#DIV/0!</v>
      </c>
      <c r="BM6" s="12" t="e">
        <f>AVERAGE(E28:E38)</f>
        <v>#DIV/0!</v>
      </c>
      <c r="BN6" s="12" t="e">
        <f>AVERAGE(F28:F38)</f>
        <v>#DIV/0!</v>
      </c>
      <c r="BO6" s="15" t="e">
        <f>AVERAGE(G28:G38)</f>
        <v>#DIV/0!</v>
      </c>
    </row>
    <row r="7" spans="1:67" x14ac:dyDescent="0.25">
      <c r="A7" s="64">
        <v>1</v>
      </c>
      <c r="B7" s="56"/>
      <c r="C7" s="64">
        <v>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1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7"/>
      <c r="BJ7" s="45"/>
      <c r="BK7" s="101" t="s">
        <v>130</v>
      </c>
      <c r="BL7" s="102"/>
      <c r="BM7" s="102"/>
      <c r="BN7" s="102"/>
      <c r="BO7" s="103"/>
    </row>
    <row r="8" spans="1:67" x14ac:dyDescent="0.25">
      <c r="A8" s="64">
        <v>1</v>
      </c>
      <c r="B8" s="56"/>
      <c r="C8" s="64">
        <v>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11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7"/>
      <c r="BJ8" s="45"/>
      <c r="BK8" s="16" t="s">
        <v>128</v>
      </c>
      <c r="BL8" s="13" t="s">
        <v>53</v>
      </c>
      <c r="BM8" s="13" t="s">
        <v>54</v>
      </c>
      <c r="BN8" s="13" t="s">
        <v>55</v>
      </c>
      <c r="BO8" s="17" t="s">
        <v>56</v>
      </c>
    </row>
    <row r="9" spans="1:67" x14ac:dyDescent="0.25">
      <c r="A9" s="64">
        <v>1</v>
      </c>
      <c r="B9" s="56"/>
      <c r="C9" s="64">
        <v>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11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7"/>
      <c r="BJ9" s="45"/>
      <c r="BK9" s="14" t="s">
        <v>75</v>
      </c>
      <c r="BL9" s="12" t="e">
        <f>AVERAGE(K4:K15)/0.0625</f>
        <v>#DIV/0!</v>
      </c>
      <c r="BM9" s="12" t="e">
        <f>AVERAGE(L4:L15)/0.0625</f>
        <v>#DIV/0!</v>
      </c>
      <c r="BN9" s="12" t="e">
        <f>AVERAGE(M4:M15)/0.0625</f>
        <v>#DIV/0!</v>
      </c>
      <c r="BO9" s="15" t="e">
        <f>AVERAGE(N4:N15)/0.0625</f>
        <v>#DIV/0!</v>
      </c>
    </row>
    <row r="10" spans="1:67" x14ac:dyDescent="0.25">
      <c r="A10" s="64">
        <v>1</v>
      </c>
      <c r="B10" s="56"/>
      <c r="C10" s="64">
        <v>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11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7"/>
      <c r="BJ10" s="45"/>
      <c r="BK10" s="14" t="s">
        <v>76</v>
      </c>
      <c r="BL10" s="12" t="e">
        <f>AVERAGE(K16:K27)/0.0625</f>
        <v>#DIV/0!</v>
      </c>
      <c r="BM10" s="12" t="e">
        <f>AVERAGE(L16:L27)/0.0625</f>
        <v>#DIV/0!</v>
      </c>
      <c r="BN10" s="12" t="e">
        <f>AVERAGE(M16:M27)/0.0625</f>
        <v>#DIV/0!</v>
      </c>
      <c r="BO10" s="15" t="e">
        <f>AVERAGE(N16:N27)/0.0625</f>
        <v>#DIV/0!</v>
      </c>
    </row>
    <row r="11" spans="1:67" ht="14.25" customHeight="1" x14ac:dyDescent="0.25">
      <c r="A11" s="64">
        <v>1</v>
      </c>
      <c r="B11" s="56"/>
      <c r="C11" s="64">
        <v>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11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7"/>
      <c r="BJ11" s="45"/>
      <c r="BK11" s="18" t="s">
        <v>77</v>
      </c>
      <c r="BL11" s="19" t="e">
        <f>AVERAGE(K28:K38)/0.0625</f>
        <v>#DIV/0!</v>
      </c>
      <c r="BM11" s="19" t="e">
        <f>AVERAGE(L28:L38)/0.0625</f>
        <v>#DIV/0!</v>
      </c>
      <c r="BN11" s="19" t="e">
        <f>AVERAGE(M28:M38)/0.0625</f>
        <v>#DIV/0!</v>
      </c>
      <c r="BO11" s="20" t="e">
        <f>AVERAGE(N28:N38)/0.0625</f>
        <v>#DIV/0!</v>
      </c>
    </row>
    <row r="12" spans="1:67" ht="14.25" customHeight="1" x14ac:dyDescent="0.25">
      <c r="A12" s="64">
        <v>1</v>
      </c>
      <c r="B12" s="56"/>
      <c r="C12" s="64">
        <v>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11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7"/>
      <c r="BJ12" s="45"/>
      <c r="BK12" s="54" t="s">
        <v>128</v>
      </c>
      <c r="BL12" s="71" t="s">
        <v>129</v>
      </c>
      <c r="BM12" s="71"/>
      <c r="BN12" s="71"/>
      <c r="BO12" s="72"/>
    </row>
    <row r="13" spans="1:67" ht="14.25" customHeight="1" x14ac:dyDescent="0.25">
      <c r="A13" s="64">
        <v>1</v>
      </c>
      <c r="B13" s="56"/>
      <c r="C13" s="64">
        <v>10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11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7"/>
      <c r="BJ13" s="45"/>
      <c r="BK13" s="14" t="s">
        <v>75</v>
      </c>
      <c r="BL13" s="21" t="e">
        <f>AVERAGE(R4:R15)</f>
        <v>#DIV/0!</v>
      </c>
      <c r="BM13" s="21"/>
      <c r="BN13" s="21"/>
      <c r="BO13" s="24"/>
    </row>
    <row r="14" spans="1:67" ht="14.45" customHeight="1" x14ac:dyDescent="0.25">
      <c r="A14" s="64">
        <v>1</v>
      </c>
      <c r="B14" s="56"/>
      <c r="C14" s="64">
        <v>11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11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7"/>
      <c r="BJ14" s="45"/>
      <c r="BK14" s="14" t="s">
        <v>76</v>
      </c>
      <c r="BL14" s="21" t="e">
        <f>AVERAGE(R16:R27)</f>
        <v>#DIV/0!</v>
      </c>
      <c r="BM14" s="12"/>
      <c r="BN14" s="12"/>
      <c r="BO14" s="15"/>
    </row>
    <row r="15" spans="1:67" ht="15.75" thickBot="1" x14ac:dyDescent="0.3">
      <c r="A15" s="86">
        <v>1</v>
      </c>
      <c r="B15" s="83"/>
      <c r="C15" s="86">
        <v>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44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47"/>
      <c r="BJ15" s="45"/>
      <c r="BK15" s="18" t="s">
        <v>77</v>
      </c>
      <c r="BL15" s="55" t="e">
        <f>AVERAGE(R28:R40)</f>
        <v>#DIV/0!</v>
      </c>
      <c r="BM15" s="19"/>
      <c r="BN15" s="19"/>
      <c r="BO15" s="20"/>
    </row>
    <row r="16" spans="1:67" ht="15.75" thickTop="1" x14ac:dyDescent="0.25">
      <c r="A16" s="85">
        <v>2</v>
      </c>
      <c r="B16" s="82"/>
      <c r="C16" s="85">
        <v>13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10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47"/>
      <c r="BJ16" s="45"/>
      <c r="BK16" s="104" t="s">
        <v>87</v>
      </c>
      <c r="BL16" s="105"/>
      <c r="BM16" s="105"/>
      <c r="BN16" s="105"/>
      <c r="BO16" s="106"/>
    </row>
    <row r="17" spans="1:67" x14ac:dyDescent="0.25">
      <c r="A17" s="64">
        <v>2</v>
      </c>
      <c r="B17" s="56"/>
      <c r="C17" s="75">
        <v>14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11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7"/>
      <c r="BJ17" s="45"/>
      <c r="BK17" s="16" t="s">
        <v>128</v>
      </c>
      <c r="BL17" s="31" t="s">
        <v>86</v>
      </c>
      <c r="BM17" s="31" t="s">
        <v>88</v>
      </c>
      <c r="BN17" s="31"/>
      <c r="BO17" s="32"/>
    </row>
    <row r="18" spans="1:67" x14ac:dyDescent="0.25">
      <c r="A18" s="64">
        <v>2</v>
      </c>
      <c r="B18" s="56"/>
      <c r="C18" s="75">
        <v>15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11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7"/>
      <c r="BJ18" s="45"/>
      <c r="BK18" s="14" t="s">
        <v>75</v>
      </c>
      <c r="BL18" s="12" t="e">
        <f>AVERAGE(S4:S15)</f>
        <v>#DIV/0!</v>
      </c>
      <c r="BM18" s="12" t="e">
        <f>AVERAGE(T4:T15)</f>
        <v>#DIV/0!</v>
      </c>
      <c r="BN18" s="12"/>
      <c r="BO18" s="15"/>
    </row>
    <row r="19" spans="1:67" ht="25.7" customHeight="1" x14ac:dyDescent="0.25">
      <c r="A19" s="64">
        <v>2</v>
      </c>
      <c r="B19" s="56"/>
      <c r="C19" s="75">
        <v>16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11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7"/>
      <c r="BJ19" s="45"/>
      <c r="BK19" s="14" t="s">
        <v>76</v>
      </c>
      <c r="BL19" s="12" t="e">
        <f>AVERAGE(S16:S27)</f>
        <v>#DIV/0!</v>
      </c>
      <c r="BM19" s="12" t="e">
        <f>AVERAGE(T16:T27)</f>
        <v>#DIV/0!</v>
      </c>
      <c r="BN19" s="12"/>
      <c r="BO19" s="15"/>
    </row>
    <row r="20" spans="1:67" ht="15" customHeight="1" x14ac:dyDescent="0.25">
      <c r="A20" s="64">
        <v>2</v>
      </c>
      <c r="B20" s="56"/>
      <c r="C20" s="75">
        <v>17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11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7"/>
      <c r="BJ20" s="45"/>
      <c r="BK20" s="18" t="s">
        <v>77</v>
      </c>
      <c r="BL20" s="19" t="e">
        <f>AVERAGE(S28:S39)</f>
        <v>#DIV/0!</v>
      </c>
      <c r="BM20" s="19" t="e">
        <f>AVERAGE(T28:T39)</f>
        <v>#DIV/0!</v>
      </c>
      <c r="BN20" s="19"/>
      <c r="BO20" s="20"/>
    </row>
    <row r="21" spans="1:67" ht="15.75" customHeight="1" x14ac:dyDescent="0.25">
      <c r="A21" s="64">
        <v>2</v>
      </c>
      <c r="B21" s="56"/>
      <c r="C21" s="75">
        <v>18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11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7"/>
      <c r="BJ21" s="45"/>
      <c r="BK21" s="101" t="s">
        <v>80</v>
      </c>
      <c r="BL21" s="102"/>
      <c r="BM21" s="102"/>
      <c r="BN21" s="102"/>
      <c r="BO21" s="103"/>
    </row>
    <row r="22" spans="1:67" ht="13.7" customHeight="1" x14ac:dyDescent="0.25">
      <c r="A22" s="64">
        <v>2</v>
      </c>
      <c r="B22" s="56"/>
      <c r="C22" s="75">
        <v>19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11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7"/>
      <c r="BJ22" s="45"/>
      <c r="BK22" s="16" t="s">
        <v>128</v>
      </c>
      <c r="BL22" s="22" t="s">
        <v>81</v>
      </c>
      <c r="BM22" s="22" t="s">
        <v>82</v>
      </c>
      <c r="BN22" s="13" t="s">
        <v>83</v>
      </c>
      <c r="BO22" s="23"/>
    </row>
    <row r="23" spans="1:67" ht="13.7" customHeight="1" x14ac:dyDescent="0.25">
      <c r="A23" s="64">
        <v>2</v>
      </c>
      <c r="B23" s="56"/>
      <c r="C23" s="75">
        <v>20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11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7"/>
      <c r="BJ23" s="45"/>
      <c r="BK23" s="14" t="s">
        <v>75</v>
      </c>
      <c r="BL23" s="12">
        <f>COUNTIF(U4:U15,"3")</f>
        <v>0</v>
      </c>
      <c r="BM23" s="12">
        <f>COUNTIF(U4:U15,"2")</f>
        <v>0</v>
      </c>
      <c r="BN23" s="12">
        <f>COUNTIF(U4:U15,"1")</f>
        <v>0</v>
      </c>
      <c r="BO23" s="15"/>
    </row>
    <row r="24" spans="1:67" ht="13.7" customHeight="1" x14ac:dyDescent="0.25">
      <c r="A24" s="64">
        <v>2</v>
      </c>
      <c r="B24" s="56"/>
      <c r="C24" s="75">
        <v>21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11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7"/>
      <c r="BJ24" s="45"/>
      <c r="BK24" s="14" t="s">
        <v>76</v>
      </c>
      <c r="BL24" s="12">
        <f>COUNTIF(U16:U27,"3")</f>
        <v>0</v>
      </c>
      <c r="BM24" s="12">
        <f>COUNTIF(U16:U27,"2")</f>
        <v>0</v>
      </c>
      <c r="BN24" s="12">
        <f>COUNTIF(U16:U27,"1")</f>
        <v>0</v>
      </c>
      <c r="BO24" s="15"/>
    </row>
    <row r="25" spans="1:67" x14ac:dyDescent="0.25">
      <c r="A25" s="64">
        <v>2</v>
      </c>
      <c r="B25" s="56"/>
      <c r="C25" s="75">
        <v>22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11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7"/>
      <c r="BJ25" s="45"/>
      <c r="BK25" s="14" t="s">
        <v>77</v>
      </c>
      <c r="BL25" s="12">
        <f>COUNTIF(U28:U39,"3")</f>
        <v>0</v>
      </c>
      <c r="BM25" s="12">
        <f>COUNTIF(V28:V39,"3")</f>
        <v>0</v>
      </c>
      <c r="BN25" s="12">
        <f>COUNTIF(W28:W39,"3")</f>
        <v>0</v>
      </c>
      <c r="BO25" s="15"/>
    </row>
    <row r="26" spans="1:67" x14ac:dyDescent="0.25">
      <c r="A26" s="64">
        <v>2</v>
      </c>
      <c r="B26" s="56"/>
      <c r="C26" s="75">
        <v>23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11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7"/>
      <c r="BJ26" s="45"/>
      <c r="BK26" s="18" t="s">
        <v>78</v>
      </c>
      <c r="BL26" s="19">
        <f>AVERAGE(BL23:BL25)</f>
        <v>0</v>
      </c>
      <c r="BM26" s="19">
        <f>AVERAGE(BM23:BM25)</f>
        <v>0</v>
      </c>
      <c r="BN26" s="19">
        <f>AVERAGE(BN23:BN25)</f>
        <v>0</v>
      </c>
      <c r="BO26" s="20"/>
    </row>
    <row r="27" spans="1:67" ht="15.75" thickBot="1" x14ac:dyDescent="0.3">
      <c r="A27" s="64">
        <v>2</v>
      </c>
      <c r="B27" s="56"/>
      <c r="C27" s="86">
        <v>24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4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47"/>
      <c r="BJ27" s="45"/>
      <c r="BK27" s="101" t="s">
        <v>85</v>
      </c>
      <c r="BL27" s="102"/>
      <c r="BM27" s="102"/>
      <c r="BN27" s="102"/>
      <c r="BO27" s="103"/>
    </row>
    <row r="28" spans="1:67" ht="15.75" thickTop="1" x14ac:dyDescent="0.25">
      <c r="A28" s="85">
        <v>3</v>
      </c>
      <c r="B28" s="82"/>
      <c r="C28" s="85">
        <v>25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10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47"/>
      <c r="BJ28" s="45"/>
      <c r="BK28" s="16" t="s">
        <v>128</v>
      </c>
      <c r="BL28" s="22" t="s">
        <v>81</v>
      </c>
      <c r="BM28" s="22" t="s">
        <v>82</v>
      </c>
      <c r="BN28" s="13" t="s">
        <v>83</v>
      </c>
      <c r="BO28" s="23"/>
    </row>
    <row r="29" spans="1:67" x14ac:dyDescent="0.25">
      <c r="A29" s="64">
        <v>3</v>
      </c>
      <c r="B29" s="79"/>
      <c r="C29" s="75">
        <v>26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11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7"/>
      <c r="BJ29" s="45"/>
      <c r="BK29" s="14" t="s">
        <v>75</v>
      </c>
      <c r="BL29" s="12">
        <f>COUNTIF(V4:V15,"3")</f>
        <v>0</v>
      </c>
      <c r="BM29" s="12">
        <f>COUNTIF(V4:V15,"2")</f>
        <v>0</v>
      </c>
      <c r="BN29" s="12">
        <f>COUNTIF(V4:V15,"1")</f>
        <v>0</v>
      </c>
      <c r="BO29" s="15"/>
    </row>
    <row r="30" spans="1:67" x14ac:dyDescent="0.25">
      <c r="A30" s="64">
        <v>3</v>
      </c>
      <c r="B30" s="56"/>
      <c r="C30" s="75">
        <v>27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11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7"/>
      <c r="BJ30" s="45"/>
      <c r="BK30" s="14" t="s">
        <v>76</v>
      </c>
      <c r="BL30" s="12">
        <f>COUNTIF(V16:V27,"3")</f>
        <v>0</v>
      </c>
      <c r="BM30" s="12">
        <f>COUNTIF(V16:V27,"2")</f>
        <v>0</v>
      </c>
      <c r="BN30" s="12">
        <f>COUNTIF(V16:V27,"1")</f>
        <v>0</v>
      </c>
      <c r="BO30" s="15"/>
    </row>
    <row r="31" spans="1:67" x14ac:dyDescent="0.25">
      <c r="A31" s="64">
        <v>3</v>
      </c>
      <c r="B31" s="56"/>
      <c r="C31" s="75">
        <v>28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11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7"/>
      <c r="BJ31" s="45"/>
      <c r="BK31" s="14"/>
      <c r="BL31" s="12"/>
      <c r="BM31" s="12"/>
      <c r="BN31" s="12"/>
      <c r="BO31" s="15"/>
    </row>
    <row r="32" spans="1:67" x14ac:dyDescent="0.25">
      <c r="A32" s="64">
        <v>3</v>
      </c>
      <c r="B32" s="56"/>
      <c r="C32" s="75">
        <v>29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11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7"/>
      <c r="BJ32" s="45"/>
      <c r="BK32" s="14"/>
      <c r="BL32" s="12"/>
      <c r="BM32" s="12"/>
      <c r="BN32" s="12"/>
      <c r="BO32" s="15"/>
    </row>
    <row r="33" spans="1:69" x14ac:dyDescent="0.25">
      <c r="A33" s="64">
        <v>3</v>
      </c>
      <c r="B33" s="56"/>
      <c r="C33" s="75">
        <v>30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11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7"/>
      <c r="BJ33" s="45"/>
      <c r="BK33" s="14" t="s">
        <v>77</v>
      </c>
      <c r="BL33" s="12">
        <f>COUNTIF(V28:V39,"3")</f>
        <v>0</v>
      </c>
      <c r="BM33" s="12">
        <f>COUNTIF(W28:W39,"3")</f>
        <v>0</v>
      </c>
      <c r="BN33" s="12">
        <f>COUNTIF(X28:X39,"3")</f>
        <v>0</v>
      </c>
      <c r="BO33" s="15"/>
    </row>
    <row r="34" spans="1:69" x14ac:dyDescent="0.25">
      <c r="A34" s="64">
        <v>3</v>
      </c>
      <c r="B34" s="56"/>
      <c r="C34" s="75">
        <v>31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1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7"/>
      <c r="BJ34" s="45"/>
      <c r="BK34" s="18" t="s">
        <v>78</v>
      </c>
      <c r="BL34" s="19">
        <f>AVERAGE(BL29:BL33)</f>
        <v>0</v>
      </c>
      <c r="BM34" s="19">
        <f>AVERAGE(BM29:BM33)</f>
        <v>0</v>
      </c>
      <c r="BN34" s="19">
        <f>AVERAGE(BN29:BN33)</f>
        <v>0</v>
      </c>
      <c r="BO34" s="20"/>
    </row>
    <row r="35" spans="1:69" x14ac:dyDescent="0.25">
      <c r="A35" s="64">
        <v>3</v>
      </c>
      <c r="B35" s="56"/>
      <c r="C35" s="75">
        <v>32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11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7"/>
      <c r="BJ35" s="45"/>
      <c r="BK35" s="68" t="s">
        <v>84</v>
      </c>
      <c r="BL35" s="69"/>
      <c r="BM35" s="69"/>
      <c r="BN35" s="69"/>
      <c r="BO35" s="70"/>
    </row>
    <row r="36" spans="1:69" x14ac:dyDescent="0.25">
      <c r="A36" s="64">
        <v>3</v>
      </c>
      <c r="B36" s="56"/>
      <c r="C36" s="75">
        <v>33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11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7"/>
      <c r="BJ36" s="45"/>
      <c r="BK36" s="16" t="s">
        <v>128</v>
      </c>
      <c r="BL36" s="22" t="s">
        <v>81</v>
      </c>
      <c r="BM36" s="22" t="s">
        <v>82</v>
      </c>
      <c r="BN36" s="13" t="s">
        <v>83</v>
      </c>
      <c r="BO36" s="23"/>
    </row>
    <row r="37" spans="1:69" x14ac:dyDescent="0.25">
      <c r="A37" s="64">
        <v>3</v>
      </c>
      <c r="B37" s="56"/>
      <c r="C37" s="75">
        <v>34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1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7"/>
      <c r="BJ37" s="45"/>
      <c r="BK37" s="14" t="s">
        <v>75</v>
      </c>
      <c r="BL37" s="12">
        <f>COUNTIF(W4:W15,"3")</f>
        <v>0</v>
      </c>
      <c r="BM37" s="12">
        <f>COUNTIF(W4:W15,"2")</f>
        <v>0</v>
      </c>
      <c r="BN37" s="12">
        <f>COUNTIF(W4:W15,"1")</f>
        <v>0</v>
      </c>
      <c r="BO37" s="15"/>
    </row>
    <row r="38" spans="1:69" ht="26.45" customHeight="1" x14ac:dyDescent="0.25">
      <c r="A38" s="64">
        <v>3</v>
      </c>
      <c r="B38" s="56"/>
      <c r="C38" s="75">
        <v>35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1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7"/>
      <c r="BJ38" s="45"/>
      <c r="BK38" s="14" t="s">
        <v>76</v>
      </c>
      <c r="BL38" s="12">
        <f>COUNTIF(W16:W27,"3")</f>
        <v>0</v>
      </c>
      <c r="BM38" s="12">
        <f>COUNTIF(W16:W27,"2")</f>
        <v>0</v>
      </c>
      <c r="BN38" s="12">
        <f>COUNTIF(W16:W27,"1")</f>
        <v>0</v>
      </c>
      <c r="BO38" s="15"/>
    </row>
    <row r="39" spans="1:69" ht="15" customHeight="1" thickBot="1" x14ac:dyDescent="0.3">
      <c r="A39" s="87">
        <v>3</v>
      </c>
      <c r="B39" s="84"/>
      <c r="C39" s="87">
        <v>36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44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53"/>
      <c r="BI39" s="51"/>
      <c r="BJ39" s="45"/>
      <c r="BK39" s="14" t="s">
        <v>77</v>
      </c>
      <c r="BL39" s="12">
        <f>COUNTIF(W28:W39,"3")</f>
        <v>0</v>
      </c>
      <c r="BM39" s="12">
        <f>COUNTIF(X28:X39,"3")</f>
        <v>0</v>
      </c>
      <c r="BN39" s="12">
        <f>COUNTIF(Y28:Y39,"3")</f>
        <v>0</v>
      </c>
      <c r="BO39" s="15"/>
    </row>
    <row r="40" spans="1:69" ht="15.75" customHeight="1" thickBot="1" x14ac:dyDescent="0.3">
      <c r="A40" s="88" t="s">
        <v>126</v>
      </c>
      <c r="B40" s="89"/>
      <c r="C40" s="89"/>
      <c r="D40" s="90" t="e">
        <f>AVERAGE(D4:D39)</f>
        <v>#DIV/0!</v>
      </c>
      <c r="E40" s="90" t="e">
        <f>AVERAGE(E4:E39)</f>
        <v>#DIV/0!</v>
      </c>
      <c r="F40" s="90" t="e">
        <f>AVERAGE(F4:F39)</f>
        <v>#DIV/0!</v>
      </c>
      <c r="G40" s="90" t="e">
        <f>AVERAGE(G4:G39)</f>
        <v>#DIV/0!</v>
      </c>
      <c r="H40" s="90"/>
      <c r="I40" s="90"/>
      <c r="J40" s="90"/>
      <c r="K40" s="91"/>
      <c r="L40" s="91"/>
      <c r="M40" s="91"/>
      <c r="N40" s="91"/>
      <c r="O40" s="91"/>
      <c r="P40" s="91"/>
      <c r="Q40" s="91"/>
      <c r="R40" s="90" t="e">
        <f>AVERAGE(R4:R39)</f>
        <v>#DIV/0!</v>
      </c>
      <c r="S40" s="91">
        <f>SUM(S4:S39)</f>
        <v>0</v>
      </c>
      <c r="T40" s="91">
        <f>SUM(T4:T39)</f>
        <v>0</v>
      </c>
      <c r="U40" s="91">
        <f>SUM(U4:U39)</f>
        <v>0</v>
      </c>
      <c r="V40" s="91">
        <f>SUM(V4:V39)</f>
        <v>0</v>
      </c>
      <c r="W40" s="91">
        <f>SUM(W4:W39)</f>
        <v>0</v>
      </c>
      <c r="X40" s="92" t="e">
        <f t="shared" ref="X40:AC40" si="0">AVERAGE(X4:X39)</f>
        <v>#DIV/0!</v>
      </c>
      <c r="Y40" s="92" t="e">
        <f t="shared" si="0"/>
        <v>#DIV/0!</v>
      </c>
      <c r="Z40" s="92" t="e">
        <f t="shared" si="0"/>
        <v>#DIV/0!</v>
      </c>
      <c r="AA40" s="92" t="e">
        <f t="shared" si="0"/>
        <v>#DIV/0!</v>
      </c>
      <c r="AB40" s="92" t="e">
        <f t="shared" si="0"/>
        <v>#DIV/0!</v>
      </c>
      <c r="AC40" s="92" t="e">
        <f t="shared" si="0"/>
        <v>#DIV/0!</v>
      </c>
      <c r="AD40" s="92"/>
      <c r="AE40" s="92">
        <f>SUM(AE4:AE39)/30</f>
        <v>0</v>
      </c>
      <c r="AF40" s="92">
        <f t="shared" ref="AF40:BG40" si="1">SUM(AF4:AF39)/30</f>
        <v>0</v>
      </c>
      <c r="AG40" s="92">
        <f t="shared" si="1"/>
        <v>0</v>
      </c>
      <c r="AH40" s="92">
        <f t="shared" si="1"/>
        <v>0</v>
      </c>
      <c r="AI40" s="92">
        <f t="shared" si="1"/>
        <v>0</v>
      </c>
      <c r="AJ40" s="92">
        <f t="shared" si="1"/>
        <v>0</v>
      </c>
      <c r="AK40" s="92">
        <f t="shared" si="1"/>
        <v>0</v>
      </c>
      <c r="AL40" s="92">
        <f t="shared" si="1"/>
        <v>0</v>
      </c>
      <c r="AM40" s="92">
        <f t="shared" si="1"/>
        <v>0</v>
      </c>
      <c r="AN40" s="92">
        <f t="shared" si="1"/>
        <v>0</v>
      </c>
      <c r="AO40" s="92">
        <f t="shared" si="1"/>
        <v>0</v>
      </c>
      <c r="AP40" s="92">
        <f t="shared" si="1"/>
        <v>0</v>
      </c>
      <c r="AQ40" s="92">
        <f t="shared" si="1"/>
        <v>0</v>
      </c>
      <c r="AR40" s="92">
        <f t="shared" si="1"/>
        <v>0</v>
      </c>
      <c r="AS40" s="92">
        <f t="shared" si="1"/>
        <v>0</v>
      </c>
      <c r="AT40" s="92">
        <f t="shared" si="1"/>
        <v>0</v>
      </c>
      <c r="AU40" s="92">
        <f t="shared" si="1"/>
        <v>0</v>
      </c>
      <c r="AV40" s="92">
        <f t="shared" si="1"/>
        <v>0</v>
      </c>
      <c r="AW40" s="92">
        <f t="shared" si="1"/>
        <v>0</v>
      </c>
      <c r="AX40" s="92">
        <f t="shared" si="1"/>
        <v>0</v>
      </c>
      <c r="AY40" s="92">
        <f t="shared" si="1"/>
        <v>0</v>
      </c>
      <c r="AZ40" s="92">
        <f t="shared" si="1"/>
        <v>0</v>
      </c>
      <c r="BA40" s="92">
        <f t="shared" si="1"/>
        <v>0</v>
      </c>
      <c r="BB40" s="92">
        <f t="shared" si="1"/>
        <v>0</v>
      </c>
      <c r="BC40" s="92">
        <f t="shared" si="1"/>
        <v>0</v>
      </c>
      <c r="BD40" s="92">
        <f t="shared" si="1"/>
        <v>0</v>
      </c>
      <c r="BE40" s="92">
        <f t="shared" si="1"/>
        <v>0</v>
      </c>
      <c r="BF40" s="92">
        <f t="shared" si="1"/>
        <v>0</v>
      </c>
      <c r="BG40" s="92">
        <f t="shared" si="1"/>
        <v>0</v>
      </c>
      <c r="BH40" s="93"/>
      <c r="BI40" s="52"/>
      <c r="BJ40" s="45"/>
      <c r="BK40" s="48" t="s">
        <v>78</v>
      </c>
      <c r="BL40" s="19">
        <f>AVERAGE(BL37:BL39)</f>
        <v>0</v>
      </c>
      <c r="BM40" s="19">
        <f>AVERAGE(BM37:BM39)</f>
        <v>0</v>
      </c>
      <c r="BN40" s="19">
        <f>AVERAGE(BN37:BN39)</f>
        <v>0</v>
      </c>
      <c r="BO40" s="49"/>
    </row>
    <row r="41" spans="1:69" ht="24" customHeight="1" x14ac:dyDescent="0.25"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2"/>
      <c r="BI41" s="51"/>
      <c r="BJ41" s="45"/>
      <c r="BK41" s="65" t="s">
        <v>127</v>
      </c>
      <c r="BL41" s="66"/>
      <c r="BM41" s="66"/>
      <c r="BN41" s="66"/>
      <c r="BO41" s="66"/>
      <c r="BP41" s="66"/>
      <c r="BQ41" s="67"/>
    </row>
    <row r="42" spans="1:69" x14ac:dyDescent="0.25"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3"/>
      <c r="BJ42" s="45"/>
      <c r="BK42" s="16" t="s">
        <v>128</v>
      </c>
      <c r="BL42" s="39" t="s">
        <v>89</v>
      </c>
      <c r="BM42" s="39" t="s">
        <v>90</v>
      </c>
      <c r="BN42" s="39" t="s">
        <v>91</v>
      </c>
      <c r="BO42" s="39" t="s">
        <v>92</v>
      </c>
      <c r="BP42" s="39" t="s">
        <v>93</v>
      </c>
      <c r="BQ42" s="40" t="s">
        <v>94</v>
      </c>
    </row>
    <row r="43" spans="1:69" x14ac:dyDescent="0.25"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J43" s="45"/>
      <c r="BK43" s="14" t="s">
        <v>75</v>
      </c>
      <c r="BL43" s="36" t="e">
        <f t="shared" ref="BL43:BQ43" si="2">AVERAGE(X4:X15)</f>
        <v>#DIV/0!</v>
      </c>
      <c r="BM43" s="36" t="e">
        <f t="shared" si="2"/>
        <v>#DIV/0!</v>
      </c>
      <c r="BN43" s="36" t="e">
        <f t="shared" si="2"/>
        <v>#DIV/0!</v>
      </c>
      <c r="BO43" s="36" t="e">
        <f t="shared" si="2"/>
        <v>#DIV/0!</v>
      </c>
      <c r="BP43" s="36" t="e">
        <f t="shared" si="2"/>
        <v>#DIV/0!</v>
      </c>
      <c r="BQ43" s="37" t="e">
        <f t="shared" si="2"/>
        <v>#DIV/0!</v>
      </c>
    </row>
    <row r="44" spans="1:69" x14ac:dyDescent="0.25">
      <c r="AG44"/>
      <c r="AH44"/>
      <c r="BJ44" s="45"/>
      <c r="BK44" s="14" t="s">
        <v>76</v>
      </c>
      <c r="BL44" s="36" t="e">
        <f t="shared" ref="BL44:BQ44" si="3">AVERAGE(X16:X27)</f>
        <v>#DIV/0!</v>
      </c>
      <c r="BM44" s="36" t="e">
        <f t="shared" si="3"/>
        <v>#DIV/0!</v>
      </c>
      <c r="BN44" s="36" t="e">
        <f t="shared" si="3"/>
        <v>#DIV/0!</v>
      </c>
      <c r="BO44" s="36" t="e">
        <f t="shared" si="3"/>
        <v>#DIV/0!</v>
      </c>
      <c r="BP44" s="36" t="e">
        <f t="shared" si="3"/>
        <v>#DIV/0!</v>
      </c>
      <c r="BQ44" s="37" t="e">
        <f t="shared" si="3"/>
        <v>#DIV/0!</v>
      </c>
    </row>
    <row r="45" spans="1:69" ht="28.7" customHeight="1" x14ac:dyDescent="0.25">
      <c r="AG45"/>
      <c r="AH45"/>
      <c r="BJ45" s="45"/>
      <c r="BK45" s="18" t="s">
        <v>77</v>
      </c>
      <c r="BL45" s="38" t="e">
        <f t="shared" ref="BL45:BQ45" si="4">AVERAGE(X28:X39)</f>
        <v>#DIV/0!</v>
      </c>
      <c r="BM45" s="38" t="e">
        <f t="shared" si="4"/>
        <v>#DIV/0!</v>
      </c>
      <c r="BN45" s="38" t="e">
        <f t="shared" si="4"/>
        <v>#DIV/0!</v>
      </c>
      <c r="BO45" s="38" t="e">
        <f t="shared" si="4"/>
        <v>#DIV/0!</v>
      </c>
      <c r="BP45" s="38" t="e">
        <f t="shared" si="4"/>
        <v>#DIV/0!</v>
      </c>
      <c r="BQ45" s="38" t="e">
        <f t="shared" si="4"/>
        <v>#DIV/0!</v>
      </c>
    </row>
    <row r="46" spans="1:69" x14ac:dyDescent="0.25">
      <c r="AG46"/>
      <c r="AH46"/>
      <c r="BJ46" s="45"/>
    </row>
    <row r="47" spans="1:69" x14ac:dyDescent="0.25">
      <c r="AG47"/>
      <c r="AH47"/>
      <c r="BJ47" s="45"/>
    </row>
    <row r="48" spans="1:69" x14ac:dyDescent="0.25">
      <c r="AG48"/>
      <c r="AH48"/>
      <c r="BJ48" s="45"/>
      <c r="BK48" s="124" t="s">
        <v>154</v>
      </c>
      <c r="BL48" s="124"/>
      <c r="BM48" s="124"/>
      <c r="BO48" s="124" t="s">
        <v>167</v>
      </c>
      <c r="BP48" s="124"/>
    </row>
    <row r="49" spans="33:68" x14ac:dyDescent="0.25">
      <c r="AG49"/>
      <c r="AH49"/>
      <c r="BJ49" s="45"/>
      <c r="BK49" s="125"/>
      <c r="BL49" s="125"/>
      <c r="BM49" s="125"/>
      <c r="BO49" s="125"/>
      <c r="BP49" s="125"/>
    </row>
    <row r="50" spans="33:68" ht="14.45" customHeight="1" x14ac:dyDescent="0.25">
      <c r="AG50"/>
      <c r="AH50"/>
      <c r="BJ50" s="45"/>
      <c r="BK50" s="107" t="s">
        <v>163</v>
      </c>
      <c r="BL50" s="107"/>
      <c r="BM50" s="107"/>
      <c r="BO50" s="107" t="s">
        <v>157</v>
      </c>
      <c r="BP50" s="107"/>
    </row>
    <row r="51" spans="33:68" x14ac:dyDescent="0.25">
      <c r="AG51"/>
      <c r="AH51"/>
      <c r="BJ51" s="45"/>
      <c r="BK51" s="107" t="s">
        <v>155</v>
      </c>
      <c r="BL51" s="107"/>
      <c r="BM51" s="107"/>
      <c r="BO51" s="107" t="s">
        <v>158</v>
      </c>
      <c r="BP51" s="107"/>
    </row>
    <row r="52" spans="33:68" x14ac:dyDescent="0.25">
      <c r="AG52"/>
      <c r="AH52"/>
      <c r="BJ52" s="45"/>
      <c r="BK52" s="107" t="s">
        <v>164</v>
      </c>
      <c r="BL52" s="107"/>
      <c r="BM52" s="107"/>
      <c r="BO52" s="107" t="s">
        <v>159</v>
      </c>
      <c r="BP52" s="107"/>
    </row>
    <row r="53" spans="33:68" x14ac:dyDescent="0.25">
      <c r="AG53"/>
      <c r="AH53"/>
      <c r="BJ53" s="45"/>
      <c r="BK53" s="107" t="s">
        <v>165</v>
      </c>
      <c r="BL53" s="107"/>
      <c r="BM53" s="107"/>
      <c r="BO53" s="107" t="s">
        <v>160</v>
      </c>
      <c r="BP53" s="107"/>
    </row>
    <row r="54" spans="33:68" x14ac:dyDescent="0.25">
      <c r="AG54"/>
      <c r="AH54"/>
      <c r="BJ54" s="45"/>
      <c r="BK54" s="107" t="s">
        <v>166</v>
      </c>
      <c r="BL54" s="107"/>
      <c r="BM54" s="107"/>
      <c r="BO54" s="107" t="s">
        <v>161</v>
      </c>
      <c r="BP54" s="107"/>
    </row>
    <row r="55" spans="33:68" x14ac:dyDescent="0.25">
      <c r="AG55"/>
      <c r="AH55"/>
      <c r="BJ55" s="45"/>
      <c r="BK55" s="107" t="s">
        <v>156</v>
      </c>
      <c r="BL55" s="107"/>
      <c r="BM55" s="107"/>
      <c r="BO55" s="123" t="s">
        <v>162</v>
      </c>
      <c r="BP55" s="123"/>
    </row>
    <row r="56" spans="33:68" x14ac:dyDescent="0.25">
      <c r="AG56"/>
      <c r="AH56"/>
      <c r="BJ56" s="45"/>
    </row>
    <row r="57" spans="33:68" x14ac:dyDescent="0.25">
      <c r="AG57"/>
      <c r="AH57"/>
      <c r="BJ57" s="45"/>
    </row>
    <row r="58" spans="33:68" x14ac:dyDescent="0.25">
      <c r="AG58"/>
      <c r="AH58"/>
      <c r="BJ58" s="45"/>
    </row>
    <row r="59" spans="33:68" x14ac:dyDescent="0.25">
      <c r="AG59"/>
      <c r="AH59"/>
      <c r="BJ59" s="45"/>
    </row>
    <row r="60" spans="33:68" x14ac:dyDescent="0.25">
      <c r="AG60"/>
      <c r="AH60"/>
      <c r="BJ60" s="45"/>
    </row>
    <row r="61" spans="33:68" x14ac:dyDescent="0.25">
      <c r="AG61"/>
      <c r="AH61"/>
      <c r="BJ61" s="45"/>
    </row>
    <row r="62" spans="33:68" x14ac:dyDescent="0.25">
      <c r="AG62"/>
      <c r="AH62"/>
      <c r="BJ62" s="45"/>
    </row>
    <row r="63" spans="33:68" x14ac:dyDescent="0.25">
      <c r="AG63"/>
      <c r="AH63"/>
      <c r="BJ63" s="45"/>
    </row>
    <row r="64" spans="33:68" x14ac:dyDescent="0.25">
      <c r="AG64"/>
      <c r="AH64"/>
      <c r="BJ64" s="45"/>
    </row>
    <row r="65" spans="33:72" x14ac:dyDescent="0.25">
      <c r="AG65"/>
      <c r="AH65"/>
    </row>
    <row r="66" spans="33:72" x14ac:dyDescent="0.25">
      <c r="AG66"/>
      <c r="AH66"/>
    </row>
    <row r="67" spans="33:72" x14ac:dyDescent="0.25">
      <c r="AG67"/>
      <c r="AH67"/>
      <c r="BS67" s="45"/>
      <c r="BT67" s="45"/>
    </row>
    <row r="68" spans="33:72" x14ac:dyDescent="0.25"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</row>
    <row r="69" spans="33:72" x14ac:dyDescent="0.25"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</row>
    <row r="70" spans="33:72" x14ac:dyDescent="0.25"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</row>
    <row r="71" spans="33:72" x14ac:dyDescent="0.25"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</row>
    <row r="72" spans="33:72" x14ac:dyDescent="0.25"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</row>
    <row r="73" spans="33:72" x14ac:dyDescent="0.25"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</row>
    <row r="74" spans="33:72" x14ac:dyDescent="0.25"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</row>
    <row r="75" spans="33:72" x14ac:dyDescent="0.25"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</row>
    <row r="76" spans="33:72" x14ac:dyDescent="0.25"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</row>
  </sheetData>
  <mergeCells count="34">
    <mergeCell ref="X2:AD2"/>
    <mergeCell ref="BK51:BM51"/>
    <mergeCell ref="BO51:BP51"/>
    <mergeCell ref="BK52:BM52"/>
    <mergeCell ref="BO52:BP52"/>
    <mergeCell ref="BK48:BM48"/>
    <mergeCell ref="BO48:BP48"/>
    <mergeCell ref="BK49:BM49"/>
    <mergeCell ref="BO49:BP49"/>
    <mergeCell ref="BK50:BM50"/>
    <mergeCell ref="BK2:BO2"/>
    <mergeCell ref="BK21:BO21"/>
    <mergeCell ref="BK54:BM54"/>
    <mergeCell ref="BO54:BP54"/>
    <mergeCell ref="BK55:BM55"/>
    <mergeCell ref="BO55:BP55"/>
    <mergeCell ref="BK53:BM53"/>
    <mergeCell ref="BO53:BP53"/>
    <mergeCell ref="BK27:BO27"/>
    <mergeCell ref="BK16:BO16"/>
    <mergeCell ref="BO50:BP50"/>
    <mergeCell ref="AE2:BG2"/>
    <mergeCell ref="BK1:BO1"/>
    <mergeCell ref="BH2:BH3"/>
    <mergeCell ref="A1:BH1"/>
    <mergeCell ref="R2:R3"/>
    <mergeCell ref="U2:W2"/>
    <mergeCell ref="S2:T2"/>
    <mergeCell ref="C2:C3"/>
    <mergeCell ref="B2:B3"/>
    <mergeCell ref="A2:A3"/>
    <mergeCell ref="D2:J2"/>
    <mergeCell ref="K2:Q2"/>
    <mergeCell ref="BK7:BO7"/>
  </mergeCells>
  <pageMargins left="0.25" right="0.25" top="0.75" bottom="0.75" header="0.3" footer="0.3"/>
  <pageSetup paperSize="8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zoomScale="90" zoomScaleNormal="90" workbookViewId="0">
      <selection activeCell="G15" sqref="G15"/>
    </sheetView>
  </sheetViews>
  <sheetFormatPr baseColWidth="10" defaultRowHeight="15" x14ac:dyDescent="0.25"/>
  <cols>
    <col min="2" max="2" width="13.7109375" customWidth="1"/>
  </cols>
  <sheetData>
    <row r="1" spans="1:8" x14ac:dyDescent="0.25">
      <c r="A1" s="134" t="s">
        <v>11</v>
      </c>
      <c r="B1" s="134"/>
      <c r="C1" s="134"/>
      <c r="D1" s="134"/>
      <c r="E1" s="134"/>
      <c r="F1" s="134"/>
      <c r="G1" s="134"/>
      <c r="H1" s="134"/>
    </row>
    <row r="2" spans="1:8" ht="15" customHeight="1" thickBot="1" x14ac:dyDescent="0.3">
      <c r="A2" s="135"/>
      <c r="B2" s="135"/>
      <c r="C2" s="135"/>
      <c r="D2" s="135"/>
      <c r="E2" s="135"/>
      <c r="F2" s="135"/>
      <c r="G2" s="135"/>
      <c r="H2" s="135"/>
    </row>
    <row r="3" spans="1:8" ht="15.75" thickBot="1" x14ac:dyDescent="0.3">
      <c r="A3" s="129" t="s">
        <v>0</v>
      </c>
      <c r="B3" s="130"/>
      <c r="C3" s="129" t="s">
        <v>12</v>
      </c>
      <c r="D3" s="130"/>
      <c r="E3" s="129" t="s">
        <v>13</v>
      </c>
      <c r="F3" s="136"/>
      <c r="G3" s="136"/>
      <c r="H3" s="130"/>
    </row>
    <row r="4" spans="1:8" ht="15.75" thickBot="1" x14ac:dyDescent="0.3">
      <c r="A4" s="129"/>
      <c r="B4" s="130"/>
      <c r="C4" s="129"/>
      <c r="D4" s="130"/>
      <c r="E4" s="129" t="s">
        <v>1</v>
      </c>
      <c r="F4" s="130"/>
      <c r="G4" s="129" t="s">
        <v>2</v>
      </c>
      <c r="H4" s="130"/>
    </row>
    <row r="5" spans="1:8" ht="15.75" thickBot="1" x14ac:dyDescent="0.3">
      <c r="A5" s="129" t="s">
        <v>14</v>
      </c>
      <c r="B5" s="130"/>
      <c r="C5" s="129" t="s">
        <v>15</v>
      </c>
      <c r="D5" s="130"/>
      <c r="E5" s="129" t="s">
        <v>16</v>
      </c>
      <c r="F5" s="130"/>
      <c r="G5" s="129" t="s">
        <v>17</v>
      </c>
      <c r="H5" s="130"/>
    </row>
    <row r="6" spans="1:8" ht="15.75" thickBot="1" x14ac:dyDescent="0.3">
      <c r="A6" s="129"/>
      <c r="B6" s="130"/>
      <c r="C6" s="129"/>
      <c r="D6" s="130"/>
      <c r="E6" s="129"/>
      <c r="F6" s="130"/>
      <c r="G6" s="129"/>
      <c r="H6" s="130"/>
    </row>
    <row r="7" spans="1:8" ht="15.75" thickBot="1" x14ac:dyDescent="0.3">
      <c r="A7" s="129" t="s">
        <v>18</v>
      </c>
      <c r="B7" s="130"/>
      <c r="C7" s="129" t="s">
        <v>19</v>
      </c>
      <c r="D7" s="130"/>
      <c r="E7" s="129" t="s">
        <v>20</v>
      </c>
      <c r="F7" s="130"/>
      <c r="G7" s="129" t="s">
        <v>21</v>
      </c>
      <c r="H7" s="130"/>
    </row>
    <row r="8" spans="1:8" ht="15.75" thickBot="1" x14ac:dyDescent="0.3">
      <c r="A8" s="129"/>
      <c r="B8" s="130"/>
      <c r="C8" s="129"/>
      <c r="D8" s="130"/>
      <c r="E8" s="129"/>
      <c r="F8" s="130"/>
      <c r="G8" s="129"/>
      <c r="H8" s="130"/>
    </row>
    <row r="9" spans="1:8" ht="15.75" thickBot="1" x14ac:dyDescent="0.3">
      <c r="A9" s="2" t="s">
        <v>22</v>
      </c>
      <c r="B9" s="1"/>
      <c r="C9" s="129" t="s">
        <v>23</v>
      </c>
      <c r="D9" s="130"/>
      <c r="E9" s="129"/>
      <c r="F9" s="136"/>
      <c r="G9" s="136"/>
      <c r="H9" s="130"/>
    </row>
    <row r="10" spans="1:8" ht="18.75" thickBot="1" x14ac:dyDescent="0.3">
      <c r="A10" s="131" t="s">
        <v>24</v>
      </c>
      <c r="B10" s="133"/>
      <c r="C10" s="60" t="s">
        <v>25</v>
      </c>
      <c r="D10" s="60" t="s">
        <v>26</v>
      </c>
      <c r="E10" s="60" t="s">
        <v>27</v>
      </c>
      <c r="F10" s="60" t="s">
        <v>28</v>
      </c>
      <c r="G10" s="60" t="s">
        <v>29</v>
      </c>
      <c r="H10" s="60" t="s">
        <v>169</v>
      </c>
    </row>
    <row r="11" spans="1:8" ht="26.45" customHeight="1" thickBot="1" x14ac:dyDescent="0.3">
      <c r="A11" s="9" t="s">
        <v>30</v>
      </c>
      <c r="B11" s="60" t="s">
        <v>31</v>
      </c>
      <c r="C11" s="60"/>
      <c r="D11" s="60"/>
      <c r="E11" s="60"/>
      <c r="F11" s="60"/>
      <c r="G11" s="60"/>
      <c r="H11" s="60"/>
    </row>
    <row r="12" spans="1:8" ht="15.75" thickBot="1" x14ac:dyDescent="0.3">
      <c r="A12" s="9"/>
      <c r="B12" s="60" t="s">
        <v>32</v>
      </c>
      <c r="C12" s="60"/>
      <c r="D12" s="60"/>
      <c r="E12" s="60"/>
      <c r="F12" s="60"/>
      <c r="G12" s="60"/>
      <c r="H12" s="60"/>
    </row>
    <row r="13" spans="1:8" ht="15.75" thickBot="1" x14ac:dyDescent="0.3">
      <c r="A13" s="9"/>
      <c r="B13" s="60" t="s">
        <v>33</v>
      </c>
      <c r="C13" s="60"/>
      <c r="D13" s="60"/>
      <c r="E13" s="60"/>
      <c r="F13" s="60"/>
      <c r="G13" s="60"/>
      <c r="H13" s="60"/>
    </row>
    <row r="14" spans="1:8" ht="15.75" thickBot="1" x14ac:dyDescent="0.3">
      <c r="A14" s="9"/>
      <c r="B14" s="60" t="s">
        <v>34</v>
      </c>
      <c r="C14" s="60"/>
      <c r="D14" s="60"/>
      <c r="E14" s="60"/>
      <c r="F14" s="60"/>
      <c r="G14" s="60"/>
      <c r="H14" s="60"/>
    </row>
    <row r="15" spans="1:8" ht="15.75" thickBot="1" x14ac:dyDescent="0.3">
      <c r="A15" s="9"/>
      <c r="B15" s="60" t="s">
        <v>35</v>
      </c>
      <c r="C15" s="60"/>
      <c r="D15" s="60"/>
      <c r="E15" s="60"/>
      <c r="F15" s="60"/>
      <c r="G15" s="60"/>
      <c r="H15" s="60"/>
    </row>
    <row r="16" spans="1:8" ht="15.75" thickBot="1" x14ac:dyDescent="0.3">
      <c r="A16" s="9"/>
      <c r="B16" s="60" t="s">
        <v>36</v>
      </c>
      <c r="C16" s="60"/>
      <c r="D16" s="60"/>
      <c r="E16" s="60"/>
      <c r="F16" s="60"/>
      <c r="G16" s="60"/>
      <c r="H16" s="60"/>
    </row>
    <row r="17" spans="1:8" ht="15.75" thickBot="1" x14ac:dyDescent="0.3">
      <c r="A17" s="9"/>
      <c r="B17" s="60" t="s">
        <v>37</v>
      </c>
      <c r="C17" s="60"/>
      <c r="D17" s="60"/>
      <c r="E17" s="60"/>
      <c r="F17" s="60"/>
      <c r="G17" s="60"/>
      <c r="H17" s="60"/>
    </row>
    <row r="18" spans="1:8" ht="30.75" thickBot="1" x14ac:dyDescent="0.3">
      <c r="A18" s="9"/>
      <c r="B18" s="60" t="s">
        <v>38</v>
      </c>
      <c r="C18" s="60"/>
      <c r="D18" s="60"/>
      <c r="E18" s="60"/>
      <c r="F18" s="60"/>
      <c r="G18" s="60"/>
      <c r="H18" s="60"/>
    </row>
    <row r="19" spans="1:8" ht="18.75" thickBot="1" x14ac:dyDescent="0.3">
      <c r="A19" s="131"/>
      <c r="B19" s="132"/>
      <c r="C19" s="132"/>
      <c r="D19" s="132"/>
      <c r="E19" s="132"/>
      <c r="F19" s="133"/>
      <c r="G19" s="60" t="s">
        <v>29</v>
      </c>
      <c r="H19" s="60" t="s">
        <v>169</v>
      </c>
    </row>
    <row r="20" spans="1:8" ht="15.75" thickBot="1" x14ac:dyDescent="0.3">
      <c r="A20" s="61"/>
      <c r="B20" s="62"/>
      <c r="C20" s="62"/>
      <c r="D20" s="62"/>
      <c r="E20" s="62"/>
      <c r="F20" s="62"/>
      <c r="G20" s="62"/>
      <c r="H20" s="62"/>
    </row>
    <row r="21" spans="1:8" ht="30.75" thickBot="1" x14ac:dyDescent="0.3">
      <c r="A21" s="9" t="s">
        <v>39</v>
      </c>
      <c r="B21" s="60" t="s">
        <v>40</v>
      </c>
      <c r="C21" s="60"/>
      <c r="D21" s="60"/>
      <c r="E21" s="60"/>
      <c r="F21" s="60"/>
      <c r="G21" s="60"/>
      <c r="H21" s="60"/>
    </row>
    <row r="22" spans="1:8" ht="15.75" thickBot="1" x14ac:dyDescent="0.3">
      <c r="A22" s="9"/>
      <c r="B22" s="60" t="s">
        <v>41</v>
      </c>
      <c r="C22" s="60"/>
      <c r="D22" s="60"/>
      <c r="E22" s="60"/>
      <c r="F22" s="60"/>
      <c r="G22" s="60"/>
      <c r="H22" s="60"/>
    </row>
    <row r="23" spans="1:8" ht="18.75" thickBot="1" x14ac:dyDescent="0.3">
      <c r="A23" s="126"/>
      <c r="B23" s="127"/>
      <c r="C23" s="127"/>
      <c r="D23" s="127"/>
      <c r="E23" s="127"/>
      <c r="F23" s="128"/>
      <c r="G23" s="60" t="s">
        <v>29</v>
      </c>
      <c r="H23" s="60" t="s">
        <v>169</v>
      </c>
    </row>
    <row r="24" spans="1:8" ht="15.75" thickBot="1" x14ac:dyDescent="0.3">
      <c r="A24" s="61"/>
      <c r="B24" s="62"/>
      <c r="C24" s="62"/>
      <c r="D24" s="62"/>
      <c r="E24" s="62"/>
      <c r="F24" s="62"/>
      <c r="G24" s="62"/>
      <c r="H24" s="62"/>
    </row>
    <row r="25" spans="1:8" ht="30.75" thickBot="1" x14ac:dyDescent="0.3">
      <c r="A25" s="9" t="s">
        <v>42</v>
      </c>
      <c r="B25" s="60"/>
      <c r="C25" s="60"/>
      <c r="D25" s="60"/>
      <c r="E25" s="60"/>
      <c r="F25" s="60"/>
      <c r="G25" s="60"/>
      <c r="H25" s="60"/>
    </row>
    <row r="26" spans="1:8" ht="15.75" thickBot="1" x14ac:dyDescent="0.3">
      <c r="A26" s="9"/>
      <c r="B26" s="60"/>
      <c r="C26" s="60"/>
      <c r="D26" s="60"/>
      <c r="E26" s="60"/>
      <c r="F26" s="60"/>
      <c r="G26" s="60"/>
      <c r="H26" s="60"/>
    </row>
    <row r="27" spans="1:8" ht="15.75" thickBot="1" x14ac:dyDescent="0.3">
      <c r="A27" s="9"/>
      <c r="B27" s="60"/>
      <c r="C27" s="60"/>
      <c r="D27" s="60"/>
      <c r="E27" s="60"/>
      <c r="F27" s="60"/>
      <c r="G27" s="60"/>
      <c r="H27" s="60"/>
    </row>
    <row r="28" spans="1:8" ht="18.75" thickBot="1" x14ac:dyDescent="0.3">
      <c r="A28" s="131"/>
      <c r="B28" s="132"/>
      <c r="C28" s="132"/>
      <c r="D28" s="132"/>
      <c r="E28" s="132"/>
      <c r="F28" s="133"/>
      <c r="G28" s="60" t="s">
        <v>29</v>
      </c>
      <c r="H28" s="60" t="s">
        <v>169</v>
      </c>
    </row>
    <row r="29" spans="1:8" ht="15.75" thickBot="1" x14ac:dyDescent="0.3">
      <c r="A29" s="61"/>
      <c r="B29" s="62"/>
      <c r="C29" s="62"/>
      <c r="D29" s="62"/>
      <c r="E29" s="62"/>
      <c r="F29" s="62"/>
      <c r="G29" s="62"/>
      <c r="H29" s="62"/>
    </row>
    <row r="30" spans="1:8" ht="30.75" thickBot="1" x14ac:dyDescent="0.3">
      <c r="A30" s="9" t="s">
        <v>43</v>
      </c>
      <c r="B30" s="60"/>
      <c r="C30" s="60"/>
      <c r="D30" s="60"/>
      <c r="E30" s="60"/>
      <c r="F30" s="60"/>
      <c r="G30" s="60"/>
      <c r="H30" s="60"/>
    </row>
    <row r="31" spans="1:8" ht="15.75" thickBot="1" x14ac:dyDescent="0.3">
      <c r="A31" s="9"/>
      <c r="B31" s="60" t="s">
        <v>36</v>
      </c>
      <c r="C31" s="60"/>
      <c r="D31" s="60"/>
      <c r="E31" s="60"/>
      <c r="F31" s="60"/>
      <c r="G31" s="60"/>
      <c r="H31" s="60"/>
    </row>
    <row r="32" spans="1:8" ht="15.75" thickBot="1" x14ac:dyDescent="0.3">
      <c r="A32" s="9"/>
      <c r="B32" s="60" t="s">
        <v>37</v>
      </c>
      <c r="C32" s="60"/>
      <c r="D32" s="60"/>
      <c r="E32" s="60"/>
      <c r="F32" s="60"/>
      <c r="G32" s="60"/>
      <c r="H32" s="60"/>
    </row>
    <row r="33" spans="1:8" ht="15.75" thickBot="1" x14ac:dyDescent="0.3">
      <c r="A33" s="9"/>
      <c r="B33" s="60" t="s">
        <v>44</v>
      </c>
      <c r="C33" s="60"/>
      <c r="D33" s="60"/>
      <c r="E33" s="60"/>
      <c r="F33" s="60"/>
      <c r="G33" s="60"/>
      <c r="H33" s="60"/>
    </row>
    <row r="34" spans="1:8" ht="18.75" thickBot="1" x14ac:dyDescent="0.3">
      <c r="A34" s="126"/>
      <c r="B34" s="127"/>
      <c r="C34" s="127"/>
      <c r="D34" s="127"/>
      <c r="E34" s="127"/>
      <c r="F34" s="128"/>
      <c r="G34" s="60" t="s">
        <v>29</v>
      </c>
      <c r="H34" s="60" t="s">
        <v>169</v>
      </c>
    </row>
  </sheetData>
  <mergeCells count="31">
    <mergeCell ref="A1:H2"/>
    <mergeCell ref="C9:D9"/>
    <mergeCell ref="E9:H9"/>
    <mergeCell ref="A10:B10"/>
    <mergeCell ref="A19:F19"/>
    <mergeCell ref="A3:B3"/>
    <mergeCell ref="C3:D3"/>
    <mergeCell ref="E3:H3"/>
    <mergeCell ref="A28:F28"/>
    <mergeCell ref="A23:F23"/>
    <mergeCell ref="G7:H7"/>
    <mergeCell ref="A8:B8"/>
    <mergeCell ref="C8:D8"/>
    <mergeCell ref="E8:F8"/>
    <mergeCell ref="G8:H8"/>
    <mergeCell ref="A34:F34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zoomScale="90" zoomScaleNormal="90" workbookViewId="0">
      <selection activeCell="A9" sqref="A9"/>
    </sheetView>
  </sheetViews>
  <sheetFormatPr baseColWidth="10" defaultRowHeight="15" x14ac:dyDescent="0.25"/>
  <cols>
    <col min="1" max="1" width="99.42578125" customWidth="1"/>
  </cols>
  <sheetData>
    <row r="1" spans="1:17" ht="21" customHeight="1" x14ac:dyDescent="0.25">
      <c r="A1" s="137" t="s">
        <v>174</v>
      </c>
    </row>
    <row r="2" spans="1:17" ht="15.75" thickBot="1" x14ac:dyDescent="0.3">
      <c r="A2" s="138"/>
    </row>
    <row r="3" spans="1:17" ht="22.5" customHeight="1" x14ac:dyDescent="0.25">
      <c r="A3" s="63" t="s">
        <v>171</v>
      </c>
    </row>
    <row r="4" spans="1:17" ht="23.25" customHeight="1" x14ac:dyDescent="0.25">
      <c r="A4" s="63" t="s">
        <v>176</v>
      </c>
    </row>
    <row r="5" spans="1:17" ht="56.25" customHeight="1" x14ac:dyDescent="0.25">
      <c r="A5" s="8" t="s">
        <v>175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27.6" customHeight="1" x14ac:dyDescent="0.25">
      <c r="A6" s="8" t="s">
        <v>173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2.5" customHeight="1" x14ac:dyDescent="0.25">
      <c r="A7" s="8" t="s">
        <v>45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24" customHeight="1" x14ac:dyDescent="0.25">
      <c r="A8" s="8" t="s">
        <v>170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52.35" customHeight="1" x14ac:dyDescent="0.25">
      <c r="A9" s="8" t="s">
        <v>172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36.6" customHeight="1" x14ac:dyDescent="0.25">
      <c r="A10" s="8" t="s">
        <v>46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54" customHeight="1" x14ac:dyDescent="0.25">
      <c r="A11" s="8" t="s">
        <v>47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1.7" customHeight="1" x14ac:dyDescent="0.25">
      <c r="A12" s="8" t="s">
        <v>48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58.5" customHeight="1" x14ac:dyDescent="0.25">
      <c r="A13" s="8" t="s">
        <v>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69.599999999999994" customHeight="1" x14ac:dyDescent="0.25">
      <c r="A14" s="8" t="s">
        <v>72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36" customHeight="1" x14ac:dyDescent="0.25">
      <c r="A15" s="8" t="s">
        <v>50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61.35" customHeight="1" x14ac:dyDescent="0.25">
      <c r="A16" s="8" t="s">
        <v>74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50.45" customHeight="1" x14ac:dyDescent="0.25">
      <c r="A17" s="8" t="s">
        <v>73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46.7" customHeight="1" x14ac:dyDescent="0.25">
      <c r="A18" s="8" t="s">
        <v>51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21" customHeight="1" thickBot="1" x14ac:dyDescent="0.3">
      <c r="A19" s="9" t="s">
        <v>52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23.45" customHeight="1" x14ac:dyDescent="0.25">
      <c r="A20" s="7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opLeftCell="A23" zoomScale="80" zoomScaleNormal="80" workbookViewId="0">
      <selection activeCell="A37" sqref="A37:F44"/>
    </sheetView>
  </sheetViews>
  <sheetFormatPr baseColWidth="10" defaultRowHeight="15" x14ac:dyDescent="0.25"/>
  <cols>
    <col min="2" max="2" width="19.5703125" customWidth="1"/>
    <col min="3" max="3" width="16.42578125" customWidth="1"/>
    <col min="4" max="4" width="17.85546875" customWidth="1"/>
    <col min="5" max="5" width="17.140625" customWidth="1"/>
    <col min="6" max="6" width="23" customWidth="1"/>
    <col min="7" max="7" width="14.5703125" customWidth="1"/>
    <col min="8" max="8" width="14.7109375" customWidth="1"/>
    <col min="9" max="9" width="24.28515625" customWidth="1"/>
  </cols>
  <sheetData>
    <row r="1" spans="1:9" ht="14.45" customHeight="1" x14ac:dyDescent="0.25">
      <c r="A1" s="140" t="s">
        <v>168</v>
      </c>
      <c r="B1" s="140"/>
      <c r="C1" s="140"/>
      <c r="D1" s="140"/>
      <c r="E1" s="140"/>
      <c r="F1" s="140"/>
      <c r="G1" s="140"/>
      <c r="H1" s="140"/>
      <c r="I1" s="140"/>
    </row>
    <row r="2" spans="1:9" ht="14.45" customHeight="1" x14ac:dyDescent="0.25">
      <c r="A2" s="140"/>
      <c r="B2" s="140"/>
      <c r="C2" s="140"/>
      <c r="D2" s="140"/>
      <c r="E2" s="140"/>
      <c r="F2" s="140"/>
      <c r="G2" s="140"/>
      <c r="H2" s="140"/>
      <c r="I2" s="140"/>
    </row>
    <row r="3" spans="1:9" ht="18.600000000000001" customHeight="1" x14ac:dyDescent="0.25">
      <c r="A3" s="58" t="s">
        <v>14</v>
      </c>
      <c r="B3" s="141" t="s">
        <v>153</v>
      </c>
      <c r="C3" s="141"/>
      <c r="D3" s="58" t="s">
        <v>131</v>
      </c>
      <c r="E3" s="58" t="s">
        <v>132</v>
      </c>
      <c r="F3" s="58" t="s">
        <v>133</v>
      </c>
      <c r="G3" s="58" t="s">
        <v>134</v>
      </c>
      <c r="H3" s="141" t="s">
        <v>135</v>
      </c>
      <c r="I3" s="141"/>
    </row>
    <row r="4" spans="1:9" ht="20.100000000000001" customHeight="1" x14ac:dyDescent="0.25">
      <c r="A4" s="58" t="s">
        <v>136</v>
      </c>
      <c r="B4" s="59" t="s">
        <v>137</v>
      </c>
      <c r="C4" s="59" t="s">
        <v>9</v>
      </c>
      <c r="D4" s="58" t="s">
        <v>138</v>
      </c>
      <c r="E4" s="58" t="s">
        <v>139</v>
      </c>
      <c r="F4" s="58" t="s">
        <v>140</v>
      </c>
      <c r="G4" s="58" t="s">
        <v>141</v>
      </c>
      <c r="H4" s="58" t="s">
        <v>3</v>
      </c>
      <c r="I4" s="58" t="s">
        <v>142</v>
      </c>
    </row>
    <row r="5" spans="1:9" ht="20.100000000000001" customHeight="1" x14ac:dyDescent="0.25">
      <c r="A5" s="4"/>
      <c r="B5" s="56"/>
      <c r="C5" s="56"/>
      <c r="D5" s="4"/>
      <c r="E5" s="4"/>
      <c r="F5" s="4"/>
      <c r="G5" s="4"/>
      <c r="H5" s="4"/>
      <c r="I5" s="4"/>
    </row>
    <row r="6" spans="1:9" ht="14.1" customHeight="1" x14ac:dyDescent="0.25">
      <c r="A6" s="139" t="s">
        <v>143</v>
      </c>
      <c r="B6" s="4"/>
      <c r="C6" s="4"/>
      <c r="D6" s="4"/>
      <c r="E6" s="4"/>
      <c r="F6" s="4"/>
      <c r="G6" s="4"/>
      <c r="H6" s="4"/>
      <c r="I6" s="4"/>
    </row>
    <row r="7" spans="1:9" ht="14.1" customHeight="1" x14ac:dyDescent="0.25">
      <c r="A7" s="139"/>
      <c r="B7" s="4"/>
      <c r="C7" s="4"/>
      <c r="D7" s="4"/>
      <c r="E7" s="4"/>
      <c r="F7" s="4"/>
      <c r="G7" s="4"/>
      <c r="H7" s="4"/>
      <c r="I7" s="4"/>
    </row>
    <row r="8" spans="1:9" ht="14.1" customHeight="1" x14ac:dyDescent="0.25">
      <c r="A8" s="139"/>
      <c r="B8" s="4"/>
      <c r="C8" s="4"/>
      <c r="D8" s="4"/>
      <c r="E8" s="4"/>
      <c r="F8" s="4"/>
      <c r="G8" s="4"/>
      <c r="H8" s="4"/>
      <c r="I8" s="4"/>
    </row>
    <row r="9" spans="1:9" ht="14.1" customHeight="1" x14ac:dyDescent="0.25">
      <c r="A9" s="139" t="s">
        <v>144</v>
      </c>
      <c r="B9" s="4"/>
      <c r="C9" s="4"/>
      <c r="D9" s="4"/>
      <c r="E9" s="4"/>
      <c r="F9" s="4"/>
      <c r="G9" s="4"/>
      <c r="H9" s="4"/>
      <c r="I9" s="4"/>
    </row>
    <row r="10" spans="1:9" ht="14.1" customHeight="1" x14ac:dyDescent="0.25">
      <c r="A10" s="139"/>
      <c r="B10" s="4"/>
      <c r="C10" s="4"/>
      <c r="D10" s="4"/>
      <c r="E10" s="4"/>
      <c r="F10" s="4"/>
      <c r="G10" s="4"/>
      <c r="H10" s="4"/>
      <c r="I10" s="4"/>
    </row>
    <row r="11" spans="1:9" ht="14.1" customHeight="1" x14ac:dyDescent="0.25">
      <c r="A11" s="139"/>
      <c r="B11" s="4"/>
      <c r="C11" s="4"/>
      <c r="D11" s="4"/>
      <c r="E11" s="4"/>
      <c r="F11" s="4"/>
      <c r="G11" s="4"/>
      <c r="H11" s="4"/>
      <c r="I11" s="4"/>
    </row>
    <row r="12" spans="1:9" ht="14.1" customHeight="1" x14ac:dyDescent="0.25">
      <c r="A12" s="139" t="s">
        <v>145</v>
      </c>
      <c r="B12" s="4"/>
      <c r="C12" s="4"/>
      <c r="D12" s="4"/>
      <c r="E12" s="4"/>
      <c r="F12" s="4"/>
      <c r="G12" s="4"/>
      <c r="H12" s="4"/>
      <c r="I12" s="4"/>
    </row>
    <row r="13" spans="1:9" ht="14.1" customHeight="1" x14ac:dyDescent="0.25">
      <c r="A13" s="139"/>
      <c r="B13" s="4"/>
      <c r="C13" s="4"/>
      <c r="D13" s="4"/>
      <c r="E13" s="4"/>
      <c r="F13" s="4"/>
      <c r="G13" s="4"/>
      <c r="H13" s="4"/>
      <c r="I13" s="4"/>
    </row>
    <row r="14" spans="1:9" ht="14.1" customHeight="1" x14ac:dyDescent="0.25">
      <c r="A14" s="139"/>
      <c r="B14" s="4"/>
      <c r="C14" s="4"/>
      <c r="D14" s="4"/>
      <c r="E14" s="4"/>
      <c r="F14" s="4"/>
      <c r="G14" s="4"/>
      <c r="H14" s="4"/>
      <c r="I14" s="4"/>
    </row>
    <row r="15" spans="1:9" ht="14.1" customHeight="1" x14ac:dyDescent="0.25">
      <c r="A15" s="139" t="s">
        <v>146</v>
      </c>
      <c r="B15" s="4"/>
      <c r="C15" s="4"/>
      <c r="D15" s="4"/>
      <c r="E15" s="4"/>
      <c r="F15" s="4"/>
      <c r="G15" s="4"/>
      <c r="H15" s="4"/>
      <c r="I15" s="4"/>
    </row>
    <row r="16" spans="1:9" ht="14.1" customHeight="1" x14ac:dyDescent="0.25">
      <c r="A16" s="139"/>
      <c r="B16" s="4"/>
      <c r="C16" s="4"/>
      <c r="D16" s="4"/>
      <c r="E16" s="4"/>
      <c r="F16" s="4"/>
      <c r="G16" s="4"/>
      <c r="H16" s="4"/>
      <c r="I16" s="4"/>
    </row>
    <row r="17" spans="1:9" ht="14.1" customHeight="1" x14ac:dyDescent="0.25">
      <c r="A17" s="139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139" t="s">
        <v>147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139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139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139" t="s">
        <v>148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139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139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139" t="s">
        <v>149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139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139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139" t="s">
        <v>150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139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139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139" t="s">
        <v>151</v>
      </c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139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139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139" t="s">
        <v>152</v>
      </c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139"/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139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57"/>
      <c r="B36" s="12"/>
      <c r="C36" s="12"/>
      <c r="D36" s="12"/>
      <c r="E36" s="12"/>
      <c r="F36" s="12"/>
      <c r="G36" s="12"/>
      <c r="H36" s="12"/>
      <c r="I36" s="12"/>
    </row>
    <row r="37" spans="1:9" x14ac:dyDescent="0.25">
      <c r="A37" s="124" t="s">
        <v>154</v>
      </c>
      <c r="B37" s="124"/>
      <c r="C37" s="124"/>
      <c r="E37" s="124" t="s">
        <v>167</v>
      </c>
      <c r="F37" s="124"/>
    </row>
    <row r="38" spans="1:9" x14ac:dyDescent="0.25">
      <c r="A38" s="125"/>
      <c r="B38" s="125"/>
      <c r="C38" s="125"/>
      <c r="E38" s="125"/>
      <c r="F38" s="125"/>
    </row>
    <row r="39" spans="1:9" x14ac:dyDescent="0.25">
      <c r="A39" s="107" t="s">
        <v>163</v>
      </c>
      <c r="B39" s="107"/>
      <c r="C39" s="107"/>
      <c r="E39" s="107" t="s">
        <v>157</v>
      </c>
      <c r="F39" s="107"/>
    </row>
    <row r="40" spans="1:9" x14ac:dyDescent="0.25">
      <c r="A40" s="107" t="s">
        <v>155</v>
      </c>
      <c r="B40" s="107"/>
      <c r="C40" s="107"/>
      <c r="E40" s="107" t="s">
        <v>158</v>
      </c>
      <c r="F40" s="107"/>
    </row>
    <row r="41" spans="1:9" x14ac:dyDescent="0.25">
      <c r="A41" s="107" t="s">
        <v>164</v>
      </c>
      <c r="B41" s="107"/>
      <c r="C41" s="107"/>
      <c r="E41" s="107" t="s">
        <v>159</v>
      </c>
      <c r="F41" s="107"/>
    </row>
    <row r="42" spans="1:9" x14ac:dyDescent="0.25">
      <c r="A42" s="107" t="s">
        <v>165</v>
      </c>
      <c r="B42" s="107"/>
      <c r="C42" s="107"/>
      <c r="E42" s="107" t="s">
        <v>160</v>
      </c>
      <c r="F42" s="107"/>
    </row>
    <row r="43" spans="1:9" x14ac:dyDescent="0.25">
      <c r="A43" s="107" t="s">
        <v>166</v>
      </c>
      <c r="B43" s="107"/>
      <c r="C43" s="107"/>
      <c r="E43" s="107" t="s">
        <v>161</v>
      </c>
      <c r="F43" s="107"/>
    </row>
    <row r="44" spans="1:9" x14ac:dyDescent="0.25">
      <c r="A44" s="107" t="s">
        <v>156</v>
      </c>
      <c r="B44" s="107"/>
      <c r="C44" s="107"/>
      <c r="E44" s="123" t="s">
        <v>162</v>
      </c>
      <c r="F44" s="123"/>
    </row>
  </sheetData>
  <mergeCells count="29">
    <mergeCell ref="A24:A26"/>
    <mergeCell ref="A27:A29"/>
    <mergeCell ref="A30:A32"/>
    <mergeCell ref="A33:A35"/>
    <mergeCell ref="A1:I2"/>
    <mergeCell ref="A9:A11"/>
    <mergeCell ref="A12:A14"/>
    <mergeCell ref="A15:A17"/>
    <mergeCell ref="A18:A20"/>
    <mergeCell ref="A21:A23"/>
    <mergeCell ref="B3:C3"/>
    <mergeCell ref="H3:I3"/>
    <mergeCell ref="A6:A8"/>
    <mergeCell ref="A37:C37"/>
    <mergeCell ref="A39:C39"/>
    <mergeCell ref="A40:C40"/>
    <mergeCell ref="A41:C41"/>
    <mergeCell ref="E39:F39"/>
    <mergeCell ref="E40:F40"/>
    <mergeCell ref="E41:F41"/>
    <mergeCell ref="E37:F37"/>
    <mergeCell ref="A42:C42"/>
    <mergeCell ref="A43:C43"/>
    <mergeCell ref="A44:C44"/>
    <mergeCell ref="A38:C38"/>
    <mergeCell ref="E38:F38"/>
    <mergeCell ref="E42:F42"/>
    <mergeCell ref="E43:F43"/>
    <mergeCell ref="E44:F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Estaciones</vt:lpstr>
      <vt:lpstr>Transectos</vt:lpstr>
      <vt:lpstr>Marcos Cuadrantes</vt:lpstr>
      <vt:lpstr>Biomasa</vt:lpstr>
      <vt:lpstr>Formulario1BCyT</vt:lpstr>
      <vt:lpstr>Formulario2BCyT</vt:lpstr>
      <vt:lpstr>Formulario1BCyT!_Hlk518616787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Garcia</dc:creator>
  <cp:lastModifiedBy>johnm</cp:lastModifiedBy>
  <cp:lastPrinted>2020-03-02T17:56:48Z</cp:lastPrinted>
  <dcterms:created xsi:type="dcterms:W3CDTF">2019-11-27T14:21:40Z</dcterms:created>
  <dcterms:modified xsi:type="dcterms:W3CDTF">2023-01-15T23:36:40Z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dc831204-536e-4591-b8ec-c70f3b5ca312</vt:lpwstr>
  </property>
</Properties>
</file>